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3"/>
  <workbookPr hidePivotFieldList="1" defaultThemeVersion="202300"/>
  <mc:AlternateContent xmlns:mc="http://schemas.openxmlformats.org/markup-compatibility/2006">
    <mc:Choice Requires="x15">
      <x15ac:absPath xmlns:x15ac="http://schemas.microsoft.com/office/spreadsheetml/2010/11/ac" url="https://antekosavjetovanje-my.sharepoint.com/personal/vujasinovic_anteko_hr/Documents/"/>
    </mc:Choice>
  </mc:AlternateContent>
  <xr:revisionPtr revIDLastSave="1349" documentId="8_{E72B0D86-FA55-49B2-8BF6-AA8778737D45}" xr6:coauthVersionLast="47" xr6:coauthVersionMax="47" xr10:uidLastSave="{E4E4E078-ADC6-4E30-B9E1-944DC503E7C7}"/>
  <bookViews>
    <workbookView xWindow="51480" yWindow="-75" windowWidth="29040" windowHeight="15720" xr2:uid="{29BFEE95-D8FD-4E25-B519-20003D86B7E7}"/>
  </bookViews>
  <sheets>
    <sheet name="Pivot" sheetId="2" r:id="rId1"/>
    <sheet name="Data" sheetId="1" r:id="rId2"/>
    <sheet name="Popis" sheetId="3" state="hidden" r:id="rId3"/>
    <sheet name="Sheet4" sheetId="4" state="hidden" r:id="rId4"/>
  </sheets>
  <definedNames>
    <definedName name="_xlnm._FilterDatabase" localSheetId="1" hidden="1">Data!$A$1:$P$1792</definedName>
    <definedName name="_xlnm._FilterDatabase" localSheetId="2" hidden="1">Popis!$A$1:$H$399</definedName>
    <definedName name="Data">Data!$A$1:$K$1792</definedName>
    <definedName name="Slicer_Županija">#N/A</definedName>
  </definedNames>
  <calcPr calcId="191029"/>
  <pivotCaches>
    <pivotCache cacheId="178"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B3" i="1"/>
  <c r="C3" i="1"/>
  <c r="M3" i="1"/>
  <c r="N3" i="1"/>
  <c r="O3" i="1"/>
  <c r="P3" i="1"/>
  <c r="L4" i="1"/>
  <c r="B4" i="1"/>
  <c r="C4" i="1"/>
  <c r="M4" i="1"/>
  <c r="N4" i="1"/>
  <c r="O4" i="1"/>
  <c r="P4" i="1"/>
  <c r="L5" i="1"/>
  <c r="B5" i="1"/>
  <c r="C5" i="1"/>
  <c r="M5" i="1"/>
  <c r="N5" i="1"/>
  <c r="O5" i="1"/>
  <c r="P5" i="1"/>
  <c r="L6" i="1"/>
  <c r="B6" i="1"/>
  <c r="C6" i="1"/>
  <c r="M6" i="1"/>
  <c r="N6" i="1"/>
  <c r="O6" i="1"/>
  <c r="P6" i="1"/>
  <c r="L7" i="1"/>
  <c r="B7" i="1"/>
  <c r="C7" i="1"/>
  <c r="M7" i="1"/>
  <c r="N7" i="1"/>
  <c r="O7" i="1"/>
  <c r="P7" i="1"/>
  <c r="L8" i="1"/>
  <c r="B8" i="1"/>
  <c r="C8" i="1"/>
  <c r="M8" i="1"/>
  <c r="N8" i="1"/>
  <c r="O8" i="1"/>
  <c r="P8" i="1"/>
  <c r="L9" i="1"/>
  <c r="B9" i="1"/>
  <c r="C9" i="1"/>
  <c r="M9" i="1"/>
  <c r="N9" i="1"/>
  <c r="O9" i="1"/>
  <c r="P9" i="1"/>
  <c r="L10" i="1"/>
  <c r="B10" i="1"/>
  <c r="C10" i="1"/>
  <c r="M10" i="1"/>
  <c r="N10" i="1"/>
  <c r="O10" i="1"/>
  <c r="P10" i="1"/>
  <c r="L11" i="1"/>
  <c r="B11" i="1"/>
  <c r="C11" i="1"/>
  <c r="M11" i="1"/>
  <c r="N11" i="1"/>
  <c r="O11" i="1"/>
  <c r="P11" i="1"/>
  <c r="L12" i="1"/>
  <c r="B12" i="1"/>
  <c r="C12" i="1"/>
  <c r="M12" i="1"/>
  <c r="N12" i="1"/>
  <c r="O12" i="1"/>
  <c r="P12" i="1"/>
  <c r="L13" i="1"/>
  <c r="B13" i="1"/>
  <c r="C13" i="1"/>
  <c r="M13" i="1"/>
  <c r="N13" i="1"/>
  <c r="O13" i="1"/>
  <c r="P13" i="1"/>
  <c r="L14" i="1"/>
  <c r="B14" i="1"/>
  <c r="C14" i="1"/>
  <c r="M14" i="1"/>
  <c r="N14" i="1"/>
  <c r="O14" i="1"/>
  <c r="P14" i="1"/>
  <c r="L15" i="1"/>
  <c r="B15" i="1"/>
  <c r="C15" i="1"/>
  <c r="M15" i="1"/>
  <c r="N15" i="1"/>
  <c r="O15" i="1"/>
  <c r="P15" i="1"/>
  <c r="L16" i="1"/>
  <c r="B16" i="1"/>
  <c r="C16" i="1"/>
  <c r="M16" i="1"/>
  <c r="N16" i="1"/>
  <c r="O16" i="1"/>
  <c r="P16" i="1"/>
  <c r="L17" i="1"/>
  <c r="B17" i="1"/>
  <c r="C17" i="1"/>
  <c r="M17" i="1"/>
  <c r="N17" i="1"/>
  <c r="O17" i="1"/>
  <c r="P17" i="1"/>
  <c r="L18" i="1"/>
  <c r="B18" i="1"/>
  <c r="C18" i="1"/>
  <c r="M18" i="1"/>
  <c r="N18" i="1"/>
  <c r="O18" i="1"/>
  <c r="P18" i="1"/>
  <c r="L19" i="1"/>
  <c r="B19" i="1"/>
  <c r="C19" i="1"/>
  <c r="M19" i="1"/>
  <c r="N19" i="1"/>
  <c r="O19" i="1"/>
  <c r="P19" i="1"/>
  <c r="L20" i="1"/>
  <c r="B20" i="1"/>
  <c r="C20" i="1"/>
  <c r="M20" i="1"/>
  <c r="N20" i="1"/>
  <c r="O20" i="1"/>
  <c r="P20" i="1"/>
  <c r="L21" i="1"/>
  <c r="B21" i="1"/>
  <c r="C21" i="1"/>
  <c r="M21" i="1"/>
  <c r="N21" i="1"/>
  <c r="O21" i="1"/>
  <c r="P21" i="1"/>
  <c r="L22" i="1"/>
  <c r="B22" i="1"/>
  <c r="C22" i="1"/>
  <c r="M22" i="1"/>
  <c r="N22" i="1"/>
  <c r="O22" i="1"/>
  <c r="P22" i="1"/>
  <c r="L23" i="1"/>
  <c r="B23" i="1"/>
  <c r="C23" i="1"/>
  <c r="M23" i="1"/>
  <c r="N23" i="1"/>
  <c r="O23" i="1"/>
  <c r="P23" i="1"/>
  <c r="L24" i="1"/>
  <c r="B24" i="1"/>
  <c r="C24" i="1"/>
  <c r="M24" i="1"/>
  <c r="N24" i="1"/>
  <c r="O24" i="1"/>
  <c r="P24" i="1"/>
  <c r="L25" i="1"/>
  <c r="B25" i="1"/>
  <c r="C25" i="1"/>
  <c r="M25" i="1"/>
  <c r="N25" i="1"/>
  <c r="O25" i="1"/>
  <c r="P25" i="1"/>
  <c r="L26" i="1"/>
  <c r="B26" i="1"/>
  <c r="C26" i="1"/>
  <c r="M26" i="1"/>
  <c r="N26" i="1"/>
  <c r="O26" i="1"/>
  <c r="P26" i="1"/>
  <c r="L27" i="1"/>
  <c r="B27" i="1"/>
  <c r="C27" i="1"/>
  <c r="M27" i="1"/>
  <c r="N27" i="1"/>
  <c r="O27" i="1"/>
  <c r="P27" i="1"/>
  <c r="L28" i="1"/>
  <c r="B28" i="1"/>
  <c r="C28" i="1"/>
  <c r="M28" i="1"/>
  <c r="N28" i="1"/>
  <c r="O28" i="1"/>
  <c r="P28" i="1"/>
  <c r="L29" i="1"/>
  <c r="B29" i="1"/>
  <c r="C29" i="1"/>
  <c r="M29" i="1"/>
  <c r="N29" i="1"/>
  <c r="O29" i="1"/>
  <c r="P29" i="1"/>
  <c r="L30" i="1"/>
  <c r="B30" i="1"/>
  <c r="C30" i="1"/>
  <c r="M30" i="1"/>
  <c r="N30" i="1"/>
  <c r="O30" i="1"/>
  <c r="P30" i="1"/>
  <c r="L31" i="1"/>
  <c r="B31" i="1"/>
  <c r="C31" i="1"/>
  <c r="M31" i="1"/>
  <c r="N31" i="1"/>
  <c r="O31" i="1"/>
  <c r="P31" i="1"/>
  <c r="L32" i="1"/>
  <c r="B32" i="1"/>
  <c r="C32" i="1"/>
  <c r="M32" i="1"/>
  <c r="N32" i="1"/>
  <c r="O32" i="1"/>
  <c r="P32" i="1"/>
  <c r="L33" i="1"/>
  <c r="B33" i="1"/>
  <c r="C33" i="1"/>
  <c r="M33" i="1"/>
  <c r="N33" i="1"/>
  <c r="O33" i="1"/>
  <c r="P33" i="1"/>
  <c r="L34" i="1"/>
  <c r="B34" i="1"/>
  <c r="C34" i="1"/>
  <c r="M34" i="1"/>
  <c r="N34" i="1"/>
  <c r="O34" i="1"/>
  <c r="P34" i="1"/>
  <c r="L35" i="1"/>
  <c r="B35" i="1"/>
  <c r="C35" i="1"/>
  <c r="M35" i="1"/>
  <c r="N35" i="1"/>
  <c r="O35" i="1"/>
  <c r="P35" i="1"/>
  <c r="L36" i="1"/>
  <c r="B36" i="1"/>
  <c r="C36" i="1"/>
  <c r="M36" i="1"/>
  <c r="N36" i="1"/>
  <c r="O36" i="1"/>
  <c r="P36" i="1"/>
  <c r="L37" i="1"/>
  <c r="B37" i="1"/>
  <c r="C37" i="1"/>
  <c r="M37" i="1"/>
  <c r="N37" i="1"/>
  <c r="O37" i="1"/>
  <c r="P37" i="1"/>
  <c r="L38" i="1"/>
  <c r="B38" i="1"/>
  <c r="C38" i="1"/>
  <c r="M38" i="1"/>
  <c r="N38" i="1"/>
  <c r="O38" i="1"/>
  <c r="P38" i="1"/>
  <c r="L39" i="1"/>
  <c r="B39" i="1"/>
  <c r="C39" i="1"/>
  <c r="M39" i="1"/>
  <c r="N39" i="1"/>
  <c r="O39" i="1"/>
  <c r="P39" i="1"/>
  <c r="L40" i="1"/>
  <c r="B40" i="1"/>
  <c r="C40" i="1"/>
  <c r="M40" i="1"/>
  <c r="N40" i="1"/>
  <c r="O40" i="1"/>
  <c r="P40" i="1"/>
  <c r="L41" i="1"/>
  <c r="B41" i="1"/>
  <c r="C41" i="1"/>
  <c r="M41" i="1"/>
  <c r="N41" i="1"/>
  <c r="O41" i="1"/>
  <c r="P41" i="1"/>
  <c r="L42" i="1"/>
  <c r="B42" i="1"/>
  <c r="C42" i="1"/>
  <c r="M42" i="1"/>
  <c r="N42" i="1"/>
  <c r="O42" i="1"/>
  <c r="P42" i="1"/>
  <c r="L43" i="1"/>
  <c r="B43" i="1"/>
  <c r="C43" i="1"/>
  <c r="M43" i="1"/>
  <c r="N43" i="1"/>
  <c r="O43" i="1"/>
  <c r="P43" i="1"/>
  <c r="L44" i="1"/>
  <c r="B44" i="1"/>
  <c r="C44" i="1"/>
  <c r="M44" i="1"/>
  <c r="N44" i="1"/>
  <c r="O44" i="1"/>
  <c r="P44" i="1"/>
  <c r="L45" i="1"/>
  <c r="B45" i="1"/>
  <c r="C45" i="1"/>
  <c r="M45" i="1"/>
  <c r="N45" i="1"/>
  <c r="O45" i="1"/>
  <c r="P45" i="1"/>
  <c r="L46" i="1"/>
  <c r="B46" i="1"/>
  <c r="C46" i="1"/>
  <c r="M46" i="1"/>
  <c r="N46" i="1"/>
  <c r="O46" i="1"/>
  <c r="P46" i="1"/>
  <c r="L47" i="1"/>
  <c r="B47" i="1"/>
  <c r="C47" i="1"/>
  <c r="M47" i="1"/>
  <c r="N47" i="1"/>
  <c r="O47" i="1"/>
  <c r="P47" i="1"/>
  <c r="L48" i="1"/>
  <c r="B48" i="1"/>
  <c r="C48" i="1"/>
  <c r="M48" i="1"/>
  <c r="N48" i="1"/>
  <c r="O48" i="1"/>
  <c r="P48" i="1"/>
  <c r="L49" i="1"/>
  <c r="B49" i="1"/>
  <c r="C49" i="1"/>
  <c r="M49" i="1"/>
  <c r="N49" i="1"/>
  <c r="O49" i="1"/>
  <c r="P49" i="1"/>
  <c r="L50" i="1"/>
  <c r="B50" i="1"/>
  <c r="C50" i="1"/>
  <c r="M50" i="1"/>
  <c r="N50" i="1"/>
  <c r="O50" i="1"/>
  <c r="P50" i="1"/>
  <c r="L51" i="1"/>
  <c r="B51" i="1"/>
  <c r="C51" i="1"/>
  <c r="M51" i="1"/>
  <c r="N51" i="1"/>
  <c r="O51" i="1"/>
  <c r="P51" i="1"/>
  <c r="L52" i="1"/>
  <c r="B52" i="1"/>
  <c r="C52" i="1"/>
  <c r="M52" i="1"/>
  <c r="N52" i="1"/>
  <c r="O52" i="1"/>
  <c r="P52" i="1"/>
  <c r="L53" i="1"/>
  <c r="B53" i="1"/>
  <c r="C53" i="1"/>
  <c r="M53" i="1"/>
  <c r="N53" i="1"/>
  <c r="O53" i="1"/>
  <c r="P53" i="1"/>
  <c r="L54" i="1"/>
  <c r="B54" i="1"/>
  <c r="C54" i="1"/>
  <c r="M54" i="1"/>
  <c r="N54" i="1"/>
  <c r="O54" i="1"/>
  <c r="P54" i="1"/>
  <c r="L55" i="1"/>
  <c r="B55" i="1"/>
  <c r="C55" i="1"/>
  <c r="M55" i="1"/>
  <c r="N55" i="1"/>
  <c r="O55" i="1"/>
  <c r="P55" i="1"/>
  <c r="L56" i="1"/>
  <c r="B56" i="1"/>
  <c r="C56" i="1"/>
  <c r="M56" i="1"/>
  <c r="N56" i="1"/>
  <c r="O56" i="1"/>
  <c r="P56" i="1"/>
  <c r="L57" i="1"/>
  <c r="B57" i="1"/>
  <c r="C57" i="1"/>
  <c r="M57" i="1"/>
  <c r="N57" i="1"/>
  <c r="O57" i="1"/>
  <c r="P57" i="1"/>
  <c r="L58" i="1"/>
  <c r="B58" i="1"/>
  <c r="C58" i="1"/>
  <c r="M58" i="1"/>
  <c r="N58" i="1"/>
  <c r="O58" i="1"/>
  <c r="P58" i="1"/>
  <c r="L59" i="1"/>
  <c r="B59" i="1"/>
  <c r="C59" i="1"/>
  <c r="M59" i="1"/>
  <c r="N59" i="1"/>
  <c r="O59" i="1"/>
  <c r="P59" i="1"/>
  <c r="L60" i="1"/>
  <c r="B60" i="1"/>
  <c r="C60" i="1"/>
  <c r="M60" i="1"/>
  <c r="N60" i="1"/>
  <c r="O60" i="1"/>
  <c r="P60" i="1"/>
  <c r="L61" i="1"/>
  <c r="B61" i="1"/>
  <c r="C61" i="1"/>
  <c r="M61" i="1"/>
  <c r="N61" i="1"/>
  <c r="O61" i="1"/>
  <c r="P61" i="1"/>
  <c r="L62" i="1"/>
  <c r="B62" i="1"/>
  <c r="C62" i="1"/>
  <c r="M62" i="1"/>
  <c r="N62" i="1"/>
  <c r="O62" i="1"/>
  <c r="P62" i="1"/>
  <c r="L63" i="1"/>
  <c r="B63" i="1"/>
  <c r="C63" i="1"/>
  <c r="M63" i="1"/>
  <c r="N63" i="1"/>
  <c r="O63" i="1"/>
  <c r="P63" i="1"/>
  <c r="L64" i="1"/>
  <c r="B64" i="1"/>
  <c r="C64" i="1"/>
  <c r="M64" i="1"/>
  <c r="N64" i="1"/>
  <c r="O64" i="1"/>
  <c r="P64" i="1"/>
  <c r="L65" i="1"/>
  <c r="B65" i="1"/>
  <c r="C65" i="1"/>
  <c r="M65" i="1"/>
  <c r="N65" i="1"/>
  <c r="O65" i="1"/>
  <c r="P65" i="1"/>
  <c r="L66" i="1"/>
  <c r="B66" i="1"/>
  <c r="C66" i="1"/>
  <c r="M66" i="1"/>
  <c r="N66" i="1"/>
  <c r="O66" i="1"/>
  <c r="P66" i="1"/>
  <c r="L67" i="1"/>
  <c r="B67" i="1"/>
  <c r="C67" i="1"/>
  <c r="M67" i="1"/>
  <c r="N67" i="1"/>
  <c r="O67" i="1"/>
  <c r="P67" i="1"/>
  <c r="L68" i="1"/>
  <c r="B68" i="1"/>
  <c r="C68" i="1"/>
  <c r="M68" i="1"/>
  <c r="N68" i="1"/>
  <c r="O68" i="1"/>
  <c r="P68" i="1"/>
  <c r="L69" i="1"/>
  <c r="B69" i="1"/>
  <c r="C69" i="1"/>
  <c r="M69" i="1"/>
  <c r="N69" i="1"/>
  <c r="O69" i="1"/>
  <c r="P69" i="1"/>
  <c r="L70" i="1"/>
  <c r="B70" i="1"/>
  <c r="C70" i="1"/>
  <c r="M70" i="1"/>
  <c r="N70" i="1"/>
  <c r="O70" i="1"/>
  <c r="P70" i="1"/>
  <c r="L71" i="1"/>
  <c r="B71" i="1"/>
  <c r="C71" i="1"/>
  <c r="M71" i="1"/>
  <c r="N71" i="1"/>
  <c r="O71" i="1"/>
  <c r="P71" i="1"/>
  <c r="L72" i="1"/>
  <c r="B72" i="1"/>
  <c r="C72" i="1"/>
  <c r="M72" i="1"/>
  <c r="N72" i="1"/>
  <c r="O72" i="1"/>
  <c r="P72" i="1"/>
  <c r="L73" i="1"/>
  <c r="B73" i="1"/>
  <c r="C73" i="1"/>
  <c r="M73" i="1"/>
  <c r="N73" i="1"/>
  <c r="O73" i="1"/>
  <c r="P73" i="1"/>
  <c r="L74" i="1"/>
  <c r="B74" i="1"/>
  <c r="C74" i="1"/>
  <c r="M74" i="1"/>
  <c r="N74" i="1"/>
  <c r="O74" i="1"/>
  <c r="P74" i="1"/>
  <c r="L75" i="1"/>
  <c r="B75" i="1"/>
  <c r="C75" i="1"/>
  <c r="M75" i="1"/>
  <c r="N75" i="1"/>
  <c r="O75" i="1"/>
  <c r="P75" i="1"/>
  <c r="L76" i="1"/>
  <c r="B76" i="1"/>
  <c r="C76" i="1"/>
  <c r="M76" i="1"/>
  <c r="N76" i="1"/>
  <c r="O76" i="1"/>
  <c r="P76" i="1"/>
  <c r="L77" i="1"/>
  <c r="B77" i="1"/>
  <c r="C77" i="1"/>
  <c r="M77" i="1"/>
  <c r="N77" i="1"/>
  <c r="O77" i="1"/>
  <c r="P77" i="1"/>
  <c r="L78" i="1"/>
  <c r="B78" i="1"/>
  <c r="C78" i="1"/>
  <c r="M78" i="1"/>
  <c r="N78" i="1"/>
  <c r="O78" i="1"/>
  <c r="P78" i="1"/>
  <c r="L79" i="1"/>
  <c r="B79" i="1"/>
  <c r="C79" i="1"/>
  <c r="M79" i="1"/>
  <c r="N79" i="1"/>
  <c r="O79" i="1"/>
  <c r="P79" i="1"/>
  <c r="L80" i="1"/>
  <c r="B80" i="1"/>
  <c r="C80" i="1"/>
  <c r="M80" i="1"/>
  <c r="N80" i="1"/>
  <c r="O80" i="1"/>
  <c r="P80" i="1"/>
  <c r="L81" i="1"/>
  <c r="B81" i="1"/>
  <c r="C81" i="1"/>
  <c r="M81" i="1"/>
  <c r="N81" i="1"/>
  <c r="O81" i="1"/>
  <c r="P81" i="1"/>
  <c r="L82" i="1"/>
  <c r="B82" i="1"/>
  <c r="C82" i="1"/>
  <c r="M82" i="1"/>
  <c r="N82" i="1"/>
  <c r="O82" i="1"/>
  <c r="P82" i="1"/>
  <c r="L83" i="1"/>
  <c r="B83" i="1"/>
  <c r="C83" i="1"/>
  <c r="M83" i="1"/>
  <c r="N83" i="1"/>
  <c r="O83" i="1"/>
  <c r="P83" i="1"/>
  <c r="L84" i="1"/>
  <c r="B84" i="1"/>
  <c r="C84" i="1"/>
  <c r="M84" i="1"/>
  <c r="N84" i="1"/>
  <c r="O84" i="1"/>
  <c r="P84" i="1"/>
  <c r="L85" i="1"/>
  <c r="B85" i="1"/>
  <c r="C85" i="1"/>
  <c r="M85" i="1"/>
  <c r="N85" i="1"/>
  <c r="O85" i="1"/>
  <c r="P85" i="1"/>
  <c r="L86" i="1"/>
  <c r="B86" i="1"/>
  <c r="C86" i="1"/>
  <c r="M86" i="1"/>
  <c r="N86" i="1"/>
  <c r="O86" i="1"/>
  <c r="P86" i="1"/>
  <c r="L87" i="1"/>
  <c r="B87" i="1"/>
  <c r="C87" i="1"/>
  <c r="M87" i="1"/>
  <c r="N87" i="1"/>
  <c r="O87" i="1"/>
  <c r="P87" i="1"/>
  <c r="L88" i="1"/>
  <c r="B88" i="1"/>
  <c r="C88" i="1"/>
  <c r="M88" i="1"/>
  <c r="N88" i="1"/>
  <c r="O88" i="1"/>
  <c r="P88" i="1"/>
  <c r="L89" i="1"/>
  <c r="B89" i="1"/>
  <c r="C89" i="1"/>
  <c r="M89" i="1"/>
  <c r="N89" i="1"/>
  <c r="O89" i="1"/>
  <c r="P89" i="1"/>
  <c r="L90" i="1"/>
  <c r="B90" i="1"/>
  <c r="C90" i="1"/>
  <c r="M90" i="1"/>
  <c r="N90" i="1"/>
  <c r="O90" i="1"/>
  <c r="P90" i="1"/>
  <c r="L91" i="1"/>
  <c r="B91" i="1"/>
  <c r="C91" i="1"/>
  <c r="M91" i="1"/>
  <c r="N91" i="1"/>
  <c r="O91" i="1"/>
  <c r="P91" i="1"/>
  <c r="L92" i="1"/>
  <c r="B92" i="1"/>
  <c r="C92" i="1"/>
  <c r="M92" i="1"/>
  <c r="N92" i="1"/>
  <c r="O92" i="1"/>
  <c r="P92" i="1"/>
  <c r="L93" i="1"/>
  <c r="B93" i="1"/>
  <c r="C93" i="1"/>
  <c r="M93" i="1"/>
  <c r="N93" i="1"/>
  <c r="O93" i="1"/>
  <c r="P93" i="1"/>
  <c r="L94" i="1"/>
  <c r="B94" i="1"/>
  <c r="C94" i="1"/>
  <c r="M94" i="1"/>
  <c r="N94" i="1"/>
  <c r="O94" i="1"/>
  <c r="P94" i="1"/>
  <c r="L95" i="1"/>
  <c r="B95" i="1"/>
  <c r="C95" i="1"/>
  <c r="M95" i="1"/>
  <c r="N95" i="1"/>
  <c r="O95" i="1"/>
  <c r="P95" i="1"/>
  <c r="L96" i="1"/>
  <c r="B96" i="1"/>
  <c r="C96" i="1"/>
  <c r="M96" i="1"/>
  <c r="N96" i="1"/>
  <c r="O96" i="1"/>
  <c r="P96" i="1"/>
  <c r="L97" i="1"/>
  <c r="B97" i="1"/>
  <c r="C97" i="1"/>
  <c r="M97" i="1"/>
  <c r="N97" i="1"/>
  <c r="O97" i="1"/>
  <c r="P97" i="1"/>
  <c r="L98" i="1"/>
  <c r="B98" i="1"/>
  <c r="C98" i="1"/>
  <c r="M98" i="1"/>
  <c r="N98" i="1"/>
  <c r="O98" i="1"/>
  <c r="P98" i="1"/>
  <c r="L99" i="1"/>
  <c r="B99" i="1"/>
  <c r="C99" i="1"/>
  <c r="M99" i="1"/>
  <c r="N99" i="1"/>
  <c r="O99" i="1"/>
  <c r="P99" i="1"/>
  <c r="L100" i="1"/>
  <c r="B100" i="1"/>
  <c r="C100" i="1"/>
  <c r="M100" i="1"/>
  <c r="N100" i="1"/>
  <c r="O100" i="1"/>
  <c r="P100" i="1"/>
  <c r="L101" i="1"/>
  <c r="B101" i="1"/>
  <c r="C101" i="1"/>
  <c r="M101" i="1"/>
  <c r="N101" i="1"/>
  <c r="O101" i="1"/>
  <c r="P101" i="1"/>
  <c r="L102" i="1"/>
  <c r="B102" i="1"/>
  <c r="C102" i="1"/>
  <c r="M102" i="1"/>
  <c r="N102" i="1"/>
  <c r="O102" i="1"/>
  <c r="P102" i="1"/>
  <c r="L103" i="1"/>
  <c r="B103" i="1"/>
  <c r="C103" i="1"/>
  <c r="M103" i="1"/>
  <c r="N103" i="1"/>
  <c r="O103" i="1"/>
  <c r="P103" i="1"/>
  <c r="L104" i="1"/>
  <c r="B104" i="1"/>
  <c r="C104" i="1"/>
  <c r="M104" i="1"/>
  <c r="N104" i="1"/>
  <c r="O104" i="1"/>
  <c r="P104" i="1"/>
  <c r="L105" i="1"/>
  <c r="B105" i="1"/>
  <c r="C105" i="1"/>
  <c r="M105" i="1"/>
  <c r="N105" i="1"/>
  <c r="O105" i="1"/>
  <c r="P105" i="1"/>
  <c r="L106" i="1"/>
  <c r="B106" i="1"/>
  <c r="C106" i="1"/>
  <c r="M106" i="1"/>
  <c r="N106" i="1"/>
  <c r="O106" i="1"/>
  <c r="P106" i="1"/>
  <c r="L107" i="1"/>
  <c r="B107" i="1"/>
  <c r="C107" i="1"/>
  <c r="M107" i="1"/>
  <c r="N107" i="1"/>
  <c r="O107" i="1"/>
  <c r="P107" i="1"/>
  <c r="L108" i="1"/>
  <c r="B108" i="1"/>
  <c r="C108" i="1"/>
  <c r="M108" i="1"/>
  <c r="N108" i="1"/>
  <c r="O108" i="1"/>
  <c r="P108" i="1"/>
  <c r="L109" i="1"/>
  <c r="B109" i="1"/>
  <c r="C109" i="1"/>
  <c r="M109" i="1"/>
  <c r="N109" i="1"/>
  <c r="O109" i="1"/>
  <c r="P109" i="1"/>
  <c r="L110" i="1"/>
  <c r="B110" i="1"/>
  <c r="C110" i="1"/>
  <c r="M110" i="1"/>
  <c r="N110" i="1"/>
  <c r="O110" i="1"/>
  <c r="P110" i="1"/>
  <c r="L111" i="1"/>
  <c r="B111" i="1"/>
  <c r="C111" i="1"/>
  <c r="M111" i="1"/>
  <c r="N111" i="1"/>
  <c r="O111" i="1"/>
  <c r="P111" i="1"/>
  <c r="L112" i="1"/>
  <c r="B112" i="1"/>
  <c r="C112" i="1"/>
  <c r="M112" i="1"/>
  <c r="N112" i="1"/>
  <c r="O112" i="1"/>
  <c r="P112" i="1"/>
  <c r="L113" i="1"/>
  <c r="B113" i="1"/>
  <c r="C113" i="1"/>
  <c r="M113" i="1"/>
  <c r="N113" i="1"/>
  <c r="O113" i="1"/>
  <c r="P113" i="1"/>
  <c r="L114" i="1"/>
  <c r="B114" i="1"/>
  <c r="C114" i="1"/>
  <c r="M114" i="1"/>
  <c r="N114" i="1"/>
  <c r="O114" i="1"/>
  <c r="P114" i="1"/>
  <c r="L115" i="1"/>
  <c r="B115" i="1"/>
  <c r="C115" i="1"/>
  <c r="M115" i="1"/>
  <c r="N115" i="1"/>
  <c r="O115" i="1"/>
  <c r="P115" i="1"/>
  <c r="L116" i="1"/>
  <c r="B116" i="1"/>
  <c r="C116" i="1"/>
  <c r="M116" i="1"/>
  <c r="N116" i="1"/>
  <c r="O116" i="1"/>
  <c r="P116" i="1"/>
  <c r="L117" i="1"/>
  <c r="B117" i="1"/>
  <c r="C117" i="1"/>
  <c r="M117" i="1"/>
  <c r="N117" i="1"/>
  <c r="O117" i="1"/>
  <c r="P117" i="1"/>
  <c r="L118" i="1"/>
  <c r="B118" i="1"/>
  <c r="C118" i="1"/>
  <c r="M118" i="1"/>
  <c r="N118" i="1"/>
  <c r="O118" i="1"/>
  <c r="P118" i="1"/>
  <c r="L119" i="1"/>
  <c r="B119" i="1"/>
  <c r="C119" i="1"/>
  <c r="M119" i="1"/>
  <c r="N119" i="1"/>
  <c r="O119" i="1"/>
  <c r="P119" i="1"/>
  <c r="L120" i="1"/>
  <c r="B120" i="1"/>
  <c r="C120" i="1"/>
  <c r="M120" i="1"/>
  <c r="N120" i="1"/>
  <c r="O120" i="1"/>
  <c r="P120" i="1"/>
  <c r="L121" i="1"/>
  <c r="B121" i="1"/>
  <c r="C121" i="1"/>
  <c r="M121" i="1"/>
  <c r="N121" i="1"/>
  <c r="O121" i="1"/>
  <c r="P121" i="1"/>
  <c r="L122" i="1"/>
  <c r="B122" i="1"/>
  <c r="C122" i="1"/>
  <c r="M122" i="1"/>
  <c r="N122" i="1"/>
  <c r="O122" i="1"/>
  <c r="P122" i="1"/>
  <c r="L123" i="1"/>
  <c r="B123" i="1"/>
  <c r="C123" i="1"/>
  <c r="M123" i="1"/>
  <c r="N123" i="1"/>
  <c r="O123" i="1"/>
  <c r="P123" i="1"/>
  <c r="L124" i="1"/>
  <c r="B124" i="1"/>
  <c r="C124" i="1"/>
  <c r="M124" i="1"/>
  <c r="N124" i="1"/>
  <c r="O124" i="1"/>
  <c r="P124" i="1"/>
  <c r="L125" i="1"/>
  <c r="B125" i="1"/>
  <c r="C125" i="1"/>
  <c r="M125" i="1"/>
  <c r="N125" i="1"/>
  <c r="O125" i="1"/>
  <c r="P125" i="1"/>
  <c r="L126" i="1"/>
  <c r="B126" i="1"/>
  <c r="C126" i="1"/>
  <c r="M126" i="1"/>
  <c r="N126" i="1"/>
  <c r="O126" i="1"/>
  <c r="P126" i="1"/>
  <c r="L127" i="1"/>
  <c r="B127" i="1"/>
  <c r="C127" i="1"/>
  <c r="M127" i="1"/>
  <c r="N127" i="1"/>
  <c r="O127" i="1"/>
  <c r="P127" i="1"/>
  <c r="L128" i="1"/>
  <c r="B128" i="1"/>
  <c r="C128" i="1"/>
  <c r="M128" i="1"/>
  <c r="N128" i="1"/>
  <c r="O128" i="1"/>
  <c r="P128" i="1"/>
  <c r="L129" i="1"/>
  <c r="B129" i="1"/>
  <c r="C129" i="1"/>
  <c r="M129" i="1"/>
  <c r="N129" i="1"/>
  <c r="O129" i="1"/>
  <c r="P129" i="1"/>
  <c r="L130" i="1"/>
  <c r="B130" i="1"/>
  <c r="C130" i="1"/>
  <c r="M130" i="1"/>
  <c r="N130" i="1"/>
  <c r="O130" i="1"/>
  <c r="P130" i="1"/>
  <c r="L131" i="1"/>
  <c r="B131" i="1"/>
  <c r="C131" i="1"/>
  <c r="M131" i="1"/>
  <c r="N131" i="1"/>
  <c r="O131" i="1"/>
  <c r="P131" i="1"/>
  <c r="L132" i="1"/>
  <c r="B132" i="1"/>
  <c r="C132" i="1"/>
  <c r="M132" i="1"/>
  <c r="N132" i="1"/>
  <c r="O132" i="1"/>
  <c r="P132" i="1"/>
  <c r="L133" i="1"/>
  <c r="B133" i="1"/>
  <c r="C133" i="1"/>
  <c r="M133" i="1"/>
  <c r="N133" i="1"/>
  <c r="O133" i="1"/>
  <c r="P133" i="1"/>
  <c r="L134" i="1"/>
  <c r="B134" i="1"/>
  <c r="C134" i="1"/>
  <c r="M134" i="1"/>
  <c r="N134" i="1"/>
  <c r="O134" i="1"/>
  <c r="P134" i="1"/>
  <c r="L135" i="1"/>
  <c r="B135" i="1"/>
  <c r="C135" i="1"/>
  <c r="M135" i="1"/>
  <c r="N135" i="1"/>
  <c r="O135" i="1"/>
  <c r="P135" i="1"/>
  <c r="L136" i="1"/>
  <c r="B136" i="1"/>
  <c r="C136" i="1"/>
  <c r="M136" i="1"/>
  <c r="N136" i="1"/>
  <c r="O136" i="1"/>
  <c r="P136" i="1"/>
  <c r="L137" i="1"/>
  <c r="B137" i="1"/>
  <c r="C137" i="1"/>
  <c r="M137" i="1"/>
  <c r="N137" i="1"/>
  <c r="O137" i="1"/>
  <c r="P137" i="1"/>
  <c r="L138" i="1"/>
  <c r="B138" i="1"/>
  <c r="C138" i="1"/>
  <c r="M138" i="1"/>
  <c r="N138" i="1"/>
  <c r="O138" i="1"/>
  <c r="P138" i="1"/>
  <c r="L139" i="1"/>
  <c r="B139" i="1"/>
  <c r="C139" i="1"/>
  <c r="M139" i="1"/>
  <c r="N139" i="1"/>
  <c r="O139" i="1"/>
  <c r="P139" i="1"/>
  <c r="L140" i="1"/>
  <c r="B140" i="1"/>
  <c r="C140" i="1"/>
  <c r="M140" i="1"/>
  <c r="N140" i="1"/>
  <c r="O140" i="1"/>
  <c r="P140" i="1"/>
  <c r="L141" i="1"/>
  <c r="B141" i="1"/>
  <c r="C141" i="1"/>
  <c r="M141" i="1"/>
  <c r="N141" i="1"/>
  <c r="O141" i="1"/>
  <c r="P141" i="1"/>
  <c r="L142" i="1"/>
  <c r="B142" i="1"/>
  <c r="C142" i="1"/>
  <c r="M142" i="1"/>
  <c r="N142" i="1"/>
  <c r="O142" i="1"/>
  <c r="P142" i="1"/>
  <c r="L143" i="1"/>
  <c r="B143" i="1"/>
  <c r="C143" i="1"/>
  <c r="M143" i="1"/>
  <c r="N143" i="1"/>
  <c r="O143" i="1"/>
  <c r="P143" i="1"/>
  <c r="L144" i="1"/>
  <c r="B144" i="1"/>
  <c r="C144" i="1"/>
  <c r="M144" i="1"/>
  <c r="N144" i="1"/>
  <c r="O144" i="1"/>
  <c r="P144" i="1"/>
  <c r="L145" i="1"/>
  <c r="B145" i="1"/>
  <c r="C145" i="1"/>
  <c r="M145" i="1"/>
  <c r="N145" i="1"/>
  <c r="O145" i="1"/>
  <c r="P145" i="1"/>
  <c r="L146" i="1"/>
  <c r="B146" i="1"/>
  <c r="C146" i="1"/>
  <c r="M146" i="1"/>
  <c r="N146" i="1"/>
  <c r="O146" i="1"/>
  <c r="P146" i="1"/>
  <c r="L147" i="1"/>
  <c r="B147" i="1"/>
  <c r="C147" i="1"/>
  <c r="M147" i="1"/>
  <c r="N147" i="1"/>
  <c r="O147" i="1"/>
  <c r="P147" i="1"/>
  <c r="L148" i="1"/>
  <c r="B148" i="1"/>
  <c r="C148" i="1"/>
  <c r="M148" i="1"/>
  <c r="N148" i="1"/>
  <c r="O148" i="1"/>
  <c r="P148" i="1"/>
  <c r="L149" i="1"/>
  <c r="B149" i="1"/>
  <c r="C149" i="1"/>
  <c r="M149" i="1"/>
  <c r="N149" i="1"/>
  <c r="O149" i="1"/>
  <c r="P149" i="1"/>
  <c r="L150" i="1"/>
  <c r="B150" i="1"/>
  <c r="C150" i="1"/>
  <c r="M150" i="1"/>
  <c r="N150" i="1"/>
  <c r="O150" i="1"/>
  <c r="P150" i="1"/>
  <c r="L151" i="1"/>
  <c r="B151" i="1"/>
  <c r="C151" i="1"/>
  <c r="M151" i="1"/>
  <c r="N151" i="1"/>
  <c r="O151" i="1"/>
  <c r="P151" i="1"/>
  <c r="L152" i="1"/>
  <c r="B152" i="1"/>
  <c r="C152" i="1"/>
  <c r="M152" i="1"/>
  <c r="N152" i="1"/>
  <c r="O152" i="1"/>
  <c r="P152" i="1"/>
  <c r="L153" i="1"/>
  <c r="B153" i="1"/>
  <c r="C153" i="1"/>
  <c r="M153" i="1"/>
  <c r="N153" i="1"/>
  <c r="O153" i="1"/>
  <c r="P153" i="1"/>
  <c r="L154" i="1"/>
  <c r="B154" i="1"/>
  <c r="C154" i="1"/>
  <c r="M154" i="1"/>
  <c r="N154" i="1"/>
  <c r="O154" i="1"/>
  <c r="P154" i="1"/>
  <c r="L155" i="1"/>
  <c r="B155" i="1"/>
  <c r="C155" i="1"/>
  <c r="M155" i="1"/>
  <c r="N155" i="1"/>
  <c r="O155" i="1"/>
  <c r="P155" i="1"/>
  <c r="L156" i="1"/>
  <c r="B156" i="1"/>
  <c r="C156" i="1"/>
  <c r="M156" i="1"/>
  <c r="N156" i="1"/>
  <c r="O156" i="1"/>
  <c r="P156" i="1"/>
  <c r="L157" i="1"/>
  <c r="B157" i="1"/>
  <c r="C157" i="1"/>
  <c r="M157" i="1"/>
  <c r="N157" i="1"/>
  <c r="O157" i="1"/>
  <c r="P157" i="1"/>
  <c r="L158" i="1"/>
  <c r="B158" i="1"/>
  <c r="C158" i="1"/>
  <c r="M158" i="1"/>
  <c r="N158" i="1"/>
  <c r="O158" i="1"/>
  <c r="P158" i="1"/>
  <c r="L159" i="1"/>
  <c r="B159" i="1"/>
  <c r="C159" i="1"/>
  <c r="M159" i="1"/>
  <c r="N159" i="1"/>
  <c r="O159" i="1"/>
  <c r="P159" i="1"/>
  <c r="L160" i="1"/>
  <c r="B160" i="1"/>
  <c r="C160" i="1"/>
  <c r="M160" i="1"/>
  <c r="N160" i="1"/>
  <c r="O160" i="1"/>
  <c r="P160" i="1"/>
  <c r="L161" i="1"/>
  <c r="B161" i="1"/>
  <c r="C161" i="1"/>
  <c r="M161" i="1"/>
  <c r="N161" i="1"/>
  <c r="O161" i="1"/>
  <c r="P161" i="1"/>
  <c r="L162" i="1"/>
  <c r="B162" i="1"/>
  <c r="C162" i="1"/>
  <c r="M162" i="1"/>
  <c r="N162" i="1"/>
  <c r="O162" i="1"/>
  <c r="P162" i="1"/>
  <c r="L163" i="1"/>
  <c r="B163" i="1"/>
  <c r="C163" i="1"/>
  <c r="M163" i="1"/>
  <c r="N163" i="1"/>
  <c r="O163" i="1"/>
  <c r="P163" i="1"/>
  <c r="L164" i="1"/>
  <c r="B164" i="1"/>
  <c r="C164" i="1"/>
  <c r="M164" i="1"/>
  <c r="N164" i="1"/>
  <c r="O164" i="1"/>
  <c r="P164" i="1"/>
  <c r="L165" i="1"/>
  <c r="B165" i="1"/>
  <c r="C165" i="1"/>
  <c r="M165" i="1"/>
  <c r="N165" i="1"/>
  <c r="O165" i="1"/>
  <c r="P165" i="1"/>
  <c r="L166" i="1"/>
  <c r="B166" i="1"/>
  <c r="C166" i="1"/>
  <c r="M166" i="1"/>
  <c r="N166" i="1"/>
  <c r="O166" i="1"/>
  <c r="P166" i="1"/>
  <c r="L167" i="1"/>
  <c r="B167" i="1"/>
  <c r="C167" i="1"/>
  <c r="M167" i="1"/>
  <c r="N167" i="1"/>
  <c r="O167" i="1"/>
  <c r="P167" i="1"/>
  <c r="L168" i="1"/>
  <c r="B168" i="1"/>
  <c r="C168" i="1"/>
  <c r="M168" i="1"/>
  <c r="N168" i="1"/>
  <c r="O168" i="1"/>
  <c r="P168" i="1"/>
  <c r="L169" i="1"/>
  <c r="B169" i="1"/>
  <c r="C169" i="1"/>
  <c r="M169" i="1"/>
  <c r="N169" i="1"/>
  <c r="O169" i="1"/>
  <c r="P169" i="1"/>
  <c r="L170" i="1"/>
  <c r="B170" i="1"/>
  <c r="C170" i="1"/>
  <c r="M170" i="1"/>
  <c r="N170" i="1"/>
  <c r="O170" i="1"/>
  <c r="P170" i="1"/>
  <c r="L171" i="1"/>
  <c r="B171" i="1"/>
  <c r="C171" i="1"/>
  <c r="M171" i="1"/>
  <c r="N171" i="1"/>
  <c r="O171" i="1"/>
  <c r="P171" i="1"/>
  <c r="L172" i="1"/>
  <c r="B172" i="1"/>
  <c r="C172" i="1"/>
  <c r="M172" i="1"/>
  <c r="N172" i="1"/>
  <c r="O172" i="1"/>
  <c r="P172" i="1"/>
  <c r="L173" i="1"/>
  <c r="B173" i="1"/>
  <c r="C173" i="1"/>
  <c r="M173" i="1"/>
  <c r="N173" i="1"/>
  <c r="O173" i="1"/>
  <c r="P173" i="1"/>
  <c r="L174" i="1"/>
  <c r="B174" i="1"/>
  <c r="C174" i="1"/>
  <c r="M174" i="1"/>
  <c r="N174" i="1"/>
  <c r="O174" i="1"/>
  <c r="P174" i="1"/>
  <c r="L175" i="1"/>
  <c r="B175" i="1"/>
  <c r="C175" i="1"/>
  <c r="M175" i="1"/>
  <c r="N175" i="1"/>
  <c r="O175" i="1"/>
  <c r="P175" i="1"/>
  <c r="L176" i="1"/>
  <c r="B176" i="1"/>
  <c r="C176" i="1"/>
  <c r="M176" i="1"/>
  <c r="N176" i="1"/>
  <c r="O176" i="1"/>
  <c r="P176" i="1"/>
  <c r="L177" i="1"/>
  <c r="B177" i="1"/>
  <c r="C177" i="1"/>
  <c r="M177" i="1"/>
  <c r="N177" i="1"/>
  <c r="O177" i="1"/>
  <c r="P177" i="1"/>
  <c r="L178" i="1"/>
  <c r="B178" i="1"/>
  <c r="C178" i="1"/>
  <c r="M178" i="1"/>
  <c r="N178" i="1"/>
  <c r="O178" i="1"/>
  <c r="P178" i="1"/>
  <c r="L179" i="1"/>
  <c r="B179" i="1"/>
  <c r="C179" i="1"/>
  <c r="M179" i="1"/>
  <c r="N179" i="1"/>
  <c r="O179" i="1"/>
  <c r="P179" i="1"/>
  <c r="L180" i="1"/>
  <c r="B180" i="1"/>
  <c r="C180" i="1"/>
  <c r="M180" i="1"/>
  <c r="N180" i="1"/>
  <c r="O180" i="1"/>
  <c r="P180" i="1"/>
  <c r="L181" i="1"/>
  <c r="B181" i="1"/>
  <c r="C181" i="1"/>
  <c r="M181" i="1"/>
  <c r="N181" i="1"/>
  <c r="O181" i="1"/>
  <c r="P181" i="1"/>
  <c r="L182" i="1"/>
  <c r="B182" i="1"/>
  <c r="C182" i="1"/>
  <c r="M182" i="1"/>
  <c r="N182" i="1"/>
  <c r="O182" i="1"/>
  <c r="P182" i="1"/>
  <c r="L183" i="1"/>
  <c r="B183" i="1"/>
  <c r="C183" i="1"/>
  <c r="M183" i="1"/>
  <c r="N183" i="1"/>
  <c r="O183" i="1"/>
  <c r="P183" i="1"/>
  <c r="L184" i="1"/>
  <c r="B184" i="1"/>
  <c r="C184" i="1"/>
  <c r="M184" i="1"/>
  <c r="N184" i="1"/>
  <c r="O184" i="1"/>
  <c r="P184" i="1"/>
  <c r="L185" i="1"/>
  <c r="B185" i="1"/>
  <c r="C185" i="1"/>
  <c r="M185" i="1"/>
  <c r="N185" i="1"/>
  <c r="O185" i="1"/>
  <c r="P185" i="1"/>
  <c r="L186" i="1"/>
  <c r="B186" i="1"/>
  <c r="C186" i="1"/>
  <c r="M186" i="1"/>
  <c r="N186" i="1"/>
  <c r="O186" i="1"/>
  <c r="P186" i="1"/>
  <c r="L187" i="1"/>
  <c r="B187" i="1"/>
  <c r="C187" i="1"/>
  <c r="M187" i="1"/>
  <c r="N187" i="1"/>
  <c r="O187" i="1"/>
  <c r="P187" i="1"/>
  <c r="L188" i="1"/>
  <c r="B188" i="1"/>
  <c r="C188" i="1"/>
  <c r="M188" i="1"/>
  <c r="N188" i="1"/>
  <c r="O188" i="1"/>
  <c r="P188" i="1"/>
  <c r="L189" i="1"/>
  <c r="B189" i="1"/>
  <c r="C189" i="1"/>
  <c r="M189" i="1"/>
  <c r="N189" i="1"/>
  <c r="O189" i="1"/>
  <c r="P189" i="1"/>
  <c r="L190" i="1"/>
  <c r="B190" i="1"/>
  <c r="C190" i="1"/>
  <c r="M190" i="1"/>
  <c r="N190" i="1"/>
  <c r="O190" i="1"/>
  <c r="P190" i="1"/>
  <c r="L191" i="1"/>
  <c r="B191" i="1"/>
  <c r="C191" i="1"/>
  <c r="M191" i="1"/>
  <c r="N191" i="1"/>
  <c r="O191" i="1"/>
  <c r="P191" i="1"/>
  <c r="L192" i="1"/>
  <c r="B192" i="1"/>
  <c r="C192" i="1"/>
  <c r="M192" i="1"/>
  <c r="N192" i="1"/>
  <c r="O192" i="1"/>
  <c r="P192" i="1"/>
  <c r="L193" i="1"/>
  <c r="B193" i="1"/>
  <c r="C193" i="1"/>
  <c r="M193" i="1"/>
  <c r="N193" i="1"/>
  <c r="O193" i="1"/>
  <c r="P193" i="1"/>
  <c r="L194" i="1"/>
  <c r="B194" i="1"/>
  <c r="C194" i="1"/>
  <c r="M194" i="1"/>
  <c r="N194" i="1"/>
  <c r="O194" i="1"/>
  <c r="P194" i="1"/>
  <c r="L195" i="1"/>
  <c r="B195" i="1"/>
  <c r="C195" i="1"/>
  <c r="M195" i="1"/>
  <c r="N195" i="1"/>
  <c r="O195" i="1"/>
  <c r="P195" i="1"/>
  <c r="L196" i="1"/>
  <c r="B196" i="1"/>
  <c r="C196" i="1"/>
  <c r="M196" i="1"/>
  <c r="N196" i="1"/>
  <c r="O196" i="1"/>
  <c r="P196" i="1"/>
  <c r="L197" i="1"/>
  <c r="B197" i="1"/>
  <c r="C197" i="1"/>
  <c r="M197" i="1"/>
  <c r="N197" i="1"/>
  <c r="O197" i="1"/>
  <c r="P197" i="1"/>
  <c r="L198" i="1"/>
  <c r="B198" i="1"/>
  <c r="C198" i="1"/>
  <c r="M198" i="1"/>
  <c r="N198" i="1"/>
  <c r="O198" i="1"/>
  <c r="P198" i="1"/>
  <c r="L199" i="1"/>
  <c r="B199" i="1"/>
  <c r="C199" i="1"/>
  <c r="M199" i="1"/>
  <c r="N199" i="1"/>
  <c r="O199" i="1"/>
  <c r="P199" i="1"/>
  <c r="L200" i="1"/>
  <c r="B200" i="1"/>
  <c r="C200" i="1"/>
  <c r="M200" i="1"/>
  <c r="N200" i="1"/>
  <c r="O200" i="1"/>
  <c r="P200" i="1"/>
  <c r="L201" i="1"/>
  <c r="B201" i="1"/>
  <c r="C201" i="1"/>
  <c r="M201" i="1"/>
  <c r="N201" i="1"/>
  <c r="O201" i="1"/>
  <c r="P201" i="1"/>
  <c r="L202" i="1"/>
  <c r="B202" i="1"/>
  <c r="C202" i="1"/>
  <c r="M202" i="1"/>
  <c r="N202" i="1"/>
  <c r="O202" i="1"/>
  <c r="P202" i="1"/>
  <c r="L203" i="1"/>
  <c r="B203" i="1"/>
  <c r="C203" i="1"/>
  <c r="M203" i="1"/>
  <c r="N203" i="1"/>
  <c r="O203" i="1"/>
  <c r="P203" i="1"/>
  <c r="L204" i="1"/>
  <c r="B204" i="1"/>
  <c r="C204" i="1"/>
  <c r="M204" i="1"/>
  <c r="N204" i="1"/>
  <c r="O204" i="1"/>
  <c r="P204" i="1"/>
  <c r="L205" i="1"/>
  <c r="B205" i="1"/>
  <c r="C205" i="1"/>
  <c r="M205" i="1"/>
  <c r="N205" i="1"/>
  <c r="O205" i="1"/>
  <c r="P205" i="1"/>
  <c r="L206" i="1"/>
  <c r="B206" i="1"/>
  <c r="C206" i="1"/>
  <c r="M206" i="1"/>
  <c r="N206" i="1"/>
  <c r="O206" i="1"/>
  <c r="P206" i="1"/>
  <c r="L207" i="1"/>
  <c r="B207" i="1"/>
  <c r="C207" i="1"/>
  <c r="M207" i="1"/>
  <c r="N207" i="1"/>
  <c r="O207" i="1"/>
  <c r="P207" i="1"/>
  <c r="L208" i="1"/>
  <c r="B208" i="1"/>
  <c r="C208" i="1"/>
  <c r="M208" i="1"/>
  <c r="N208" i="1"/>
  <c r="O208" i="1"/>
  <c r="P208" i="1"/>
  <c r="L209" i="1"/>
  <c r="B209" i="1"/>
  <c r="C209" i="1"/>
  <c r="M209" i="1"/>
  <c r="N209" i="1"/>
  <c r="O209" i="1"/>
  <c r="P209" i="1"/>
  <c r="L210" i="1"/>
  <c r="B210" i="1"/>
  <c r="C210" i="1"/>
  <c r="M210" i="1"/>
  <c r="N210" i="1"/>
  <c r="O210" i="1"/>
  <c r="P210" i="1"/>
  <c r="L211" i="1"/>
  <c r="B211" i="1"/>
  <c r="C211" i="1"/>
  <c r="M211" i="1"/>
  <c r="N211" i="1"/>
  <c r="O211" i="1"/>
  <c r="P211" i="1"/>
  <c r="L212" i="1"/>
  <c r="B212" i="1"/>
  <c r="C212" i="1"/>
  <c r="M212" i="1"/>
  <c r="N212" i="1"/>
  <c r="O212" i="1"/>
  <c r="P212" i="1"/>
  <c r="L213" i="1"/>
  <c r="B213" i="1"/>
  <c r="C213" i="1"/>
  <c r="M213" i="1"/>
  <c r="N213" i="1"/>
  <c r="O213" i="1"/>
  <c r="P213" i="1"/>
  <c r="L214" i="1"/>
  <c r="B214" i="1"/>
  <c r="C214" i="1"/>
  <c r="M214" i="1"/>
  <c r="N214" i="1"/>
  <c r="O214" i="1"/>
  <c r="P214" i="1"/>
  <c r="L215" i="1"/>
  <c r="B215" i="1"/>
  <c r="C215" i="1"/>
  <c r="M215" i="1"/>
  <c r="N215" i="1"/>
  <c r="O215" i="1"/>
  <c r="P215" i="1"/>
  <c r="L216" i="1"/>
  <c r="B216" i="1"/>
  <c r="C216" i="1"/>
  <c r="M216" i="1"/>
  <c r="N216" i="1"/>
  <c r="O216" i="1"/>
  <c r="P216" i="1"/>
  <c r="L217" i="1"/>
  <c r="B217" i="1"/>
  <c r="C217" i="1"/>
  <c r="M217" i="1"/>
  <c r="N217" i="1"/>
  <c r="O217" i="1"/>
  <c r="P217" i="1"/>
  <c r="L218" i="1"/>
  <c r="B218" i="1"/>
  <c r="C218" i="1"/>
  <c r="M218" i="1"/>
  <c r="N218" i="1"/>
  <c r="O218" i="1"/>
  <c r="P218" i="1"/>
  <c r="L219" i="1"/>
  <c r="B219" i="1"/>
  <c r="C219" i="1"/>
  <c r="M219" i="1"/>
  <c r="N219" i="1"/>
  <c r="O219" i="1"/>
  <c r="P219" i="1"/>
  <c r="L220" i="1"/>
  <c r="B220" i="1"/>
  <c r="C220" i="1"/>
  <c r="M220" i="1"/>
  <c r="N220" i="1"/>
  <c r="O220" i="1"/>
  <c r="P220" i="1"/>
  <c r="L221" i="1"/>
  <c r="B221" i="1"/>
  <c r="C221" i="1"/>
  <c r="M221" i="1"/>
  <c r="N221" i="1"/>
  <c r="O221" i="1"/>
  <c r="P221" i="1"/>
  <c r="L222" i="1"/>
  <c r="B222" i="1"/>
  <c r="C222" i="1"/>
  <c r="M222" i="1"/>
  <c r="N222" i="1"/>
  <c r="O222" i="1"/>
  <c r="P222" i="1"/>
  <c r="L223" i="1"/>
  <c r="B223" i="1"/>
  <c r="C223" i="1"/>
  <c r="M223" i="1"/>
  <c r="N223" i="1"/>
  <c r="O223" i="1"/>
  <c r="P223" i="1"/>
  <c r="L224" i="1"/>
  <c r="B224" i="1"/>
  <c r="C224" i="1"/>
  <c r="M224" i="1"/>
  <c r="N224" i="1"/>
  <c r="O224" i="1"/>
  <c r="P224" i="1"/>
  <c r="L225" i="1"/>
  <c r="B225" i="1"/>
  <c r="C225" i="1"/>
  <c r="M225" i="1"/>
  <c r="N225" i="1"/>
  <c r="O225" i="1"/>
  <c r="P225" i="1"/>
  <c r="L226" i="1"/>
  <c r="B226" i="1"/>
  <c r="C226" i="1"/>
  <c r="M226" i="1"/>
  <c r="N226" i="1"/>
  <c r="O226" i="1"/>
  <c r="P226" i="1"/>
  <c r="L227" i="1"/>
  <c r="B227" i="1"/>
  <c r="C227" i="1"/>
  <c r="M227" i="1"/>
  <c r="N227" i="1"/>
  <c r="O227" i="1"/>
  <c r="P227" i="1"/>
  <c r="L228" i="1"/>
  <c r="B228" i="1"/>
  <c r="C228" i="1"/>
  <c r="M228" i="1"/>
  <c r="N228" i="1"/>
  <c r="O228" i="1"/>
  <c r="P228" i="1"/>
  <c r="L229" i="1"/>
  <c r="B229" i="1"/>
  <c r="C229" i="1"/>
  <c r="M229" i="1"/>
  <c r="N229" i="1"/>
  <c r="O229" i="1"/>
  <c r="P229" i="1"/>
  <c r="L230" i="1"/>
  <c r="B230" i="1"/>
  <c r="C230" i="1"/>
  <c r="M230" i="1"/>
  <c r="N230" i="1"/>
  <c r="O230" i="1"/>
  <c r="P230" i="1"/>
  <c r="L231" i="1"/>
  <c r="B231" i="1"/>
  <c r="C231" i="1"/>
  <c r="M231" i="1"/>
  <c r="N231" i="1"/>
  <c r="O231" i="1"/>
  <c r="P231" i="1"/>
  <c r="L232" i="1"/>
  <c r="B232" i="1"/>
  <c r="C232" i="1"/>
  <c r="M232" i="1"/>
  <c r="N232" i="1"/>
  <c r="O232" i="1"/>
  <c r="P232" i="1"/>
  <c r="L233" i="1"/>
  <c r="B233" i="1"/>
  <c r="C233" i="1"/>
  <c r="M233" i="1"/>
  <c r="N233" i="1"/>
  <c r="O233" i="1"/>
  <c r="P233" i="1"/>
  <c r="L234" i="1"/>
  <c r="B234" i="1"/>
  <c r="C234" i="1"/>
  <c r="M234" i="1"/>
  <c r="N234" i="1"/>
  <c r="O234" i="1"/>
  <c r="P234" i="1"/>
  <c r="L235" i="1"/>
  <c r="B235" i="1"/>
  <c r="C235" i="1"/>
  <c r="M235" i="1"/>
  <c r="N235" i="1"/>
  <c r="O235" i="1"/>
  <c r="P235" i="1"/>
  <c r="L236" i="1"/>
  <c r="B236" i="1"/>
  <c r="C236" i="1"/>
  <c r="M236" i="1"/>
  <c r="N236" i="1"/>
  <c r="O236" i="1"/>
  <c r="P236" i="1"/>
  <c r="L237" i="1"/>
  <c r="B237" i="1"/>
  <c r="C237" i="1"/>
  <c r="M237" i="1"/>
  <c r="N237" i="1"/>
  <c r="O237" i="1"/>
  <c r="P237" i="1"/>
  <c r="L238" i="1"/>
  <c r="B238" i="1"/>
  <c r="C238" i="1"/>
  <c r="M238" i="1"/>
  <c r="N238" i="1"/>
  <c r="O238" i="1"/>
  <c r="P238" i="1"/>
  <c r="L239" i="1"/>
  <c r="B239" i="1"/>
  <c r="C239" i="1"/>
  <c r="M239" i="1"/>
  <c r="N239" i="1"/>
  <c r="O239" i="1"/>
  <c r="P239" i="1"/>
  <c r="L240" i="1"/>
  <c r="B240" i="1"/>
  <c r="C240" i="1"/>
  <c r="M240" i="1"/>
  <c r="N240" i="1"/>
  <c r="O240" i="1"/>
  <c r="P240" i="1"/>
  <c r="L241" i="1"/>
  <c r="B241" i="1"/>
  <c r="C241" i="1"/>
  <c r="M241" i="1"/>
  <c r="N241" i="1"/>
  <c r="O241" i="1"/>
  <c r="P241" i="1"/>
  <c r="L242" i="1"/>
  <c r="B242" i="1"/>
  <c r="C242" i="1"/>
  <c r="M242" i="1"/>
  <c r="N242" i="1"/>
  <c r="O242" i="1"/>
  <c r="P242" i="1"/>
  <c r="L243" i="1"/>
  <c r="B243" i="1"/>
  <c r="C243" i="1"/>
  <c r="M243" i="1"/>
  <c r="N243" i="1"/>
  <c r="O243" i="1"/>
  <c r="P243" i="1"/>
  <c r="L244" i="1"/>
  <c r="B244" i="1"/>
  <c r="C244" i="1"/>
  <c r="M244" i="1"/>
  <c r="N244" i="1"/>
  <c r="O244" i="1"/>
  <c r="P244" i="1"/>
  <c r="L245" i="1"/>
  <c r="B245" i="1"/>
  <c r="C245" i="1"/>
  <c r="M245" i="1"/>
  <c r="N245" i="1"/>
  <c r="O245" i="1"/>
  <c r="P245" i="1"/>
  <c r="L246" i="1"/>
  <c r="B246" i="1"/>
  <c r="C246" i="1"/>
  <c r="M246" i="1"/>
  <c r="N246" i="1"/>
  <c r="O246" i="1"/>
  <c r="P246" i="1"/>
  <c r="L247" i="1"/>
  <c r="B247" i="1"/>
  <c r="C247" i="1"/>
  <c r="M247" i="1"/>
  <c r="N247" i="1"/>
  <c r="O247" i="1"/>
  <c r="P247" i="1"/>
  <c r="L248" i="1"/>
  <c r="B248" i="1"/>
  <c r="C248" i="1"/>
  <c r="M248" i="1"/>
  <c r="N248" i="1"/>
  <c r="O248" i="1"/>
  <c r="P248" i="1"/>
  <c r="L249" i="1"/>
  <c r="B249" i="1"/>
  <c r="C249" i="1"/>
  <c r="M249" i="1"/>
  <c r="N249" i="1"/>
  <c r="O249" i="1"/>
  <c r="P249" i="1"/>
  <c r="L250" i="1"/>
  <c r="B250" i="1"/>
  <c r="C250" i="1"/>
  <c r="M250" i="1"/>
  <c r="N250" i="1"/>
  <c r="O250" i="1"/>
  <c r="P250" i="1"/>
  <c r="L251" i="1"/>
  <c r="B251" i="1"/>
  <c r="C251" i="1"/>
  <c r="M251" i="1"/>
  <c r="N251" i="1"/>
  <c r="O251" i="1"/>
  <c r="P251" i="1"/>
  <c r="L252" i="1"/>
  <c r="B252" i="1"/>
  <c r="C252" i="1"/>
  <c r="M252" i="1"/>
  <c r="N252" i="1"/>
  <c r="O252" i="1"/>
  <c r="P252" i="1"/>
  <c r="L253" i="1"/>
  <c r="B253" i="1"/>
  <c r="C253" i="1"/>
  <c r="M253" i="1"/>
  <c r="N253" i="1"/>
  <c r="O253" i="1"/>
  <c r="P253" i="1"/>
  <c r="L254" i="1"/>
  <c r="B254" i="1"/>
  <c r="C254" i="1"/>
  <c r="M254" i="1"/>
  <c r="N254" i="1"/>
  <c r="O254" i="1"/>
  <c r="P254" i="1"/>
  <c r="L255" i="1"/>
  <c r="B255" i="1"/>
  <c r="C255" i="1"/>
  <c r="M255" i="1"/>
  <c r="N255" i="1"/>
  <c r="O255" i="1"/>
  <c r="P255" i="1"/>
  <c r="L256" i="1"/>
  <c r="B256" i="1"/>
  <c r="C256" i="1"/>
  <c r="M256" i="1"/>
  <c r="N256" i="1"/>
  <c r="O256" i="1"/>
  <c r="P256" i="1"/>
  <c r="L257" i="1"/>
  <c r="B257" i="1"/>
  <c r="C257" i="1"/>
  <c r="M257" i="1"/>
  <c r="N257" i="1"/>
  <c r="O257" i="1"/>
  <c r="P257" i="1"/>
  <c r="L258" i="1"/>
  <c r="B258" i="1"/>
  <c r="C258" i="1"/>
  <c r="M258" i="1"/>
  <c r="N258" i="1"/>
  <c r="O258" i="1"/>
  <c r="P258" i="1"/>
  <c r="L259" i="1"/>
  <c r="B259" i="1"/>
  <c r="C259" i="1"/>
  <c r="M259" i="1"/>
  <c r="N259" i="1"/>
  <c r="O259" i="1"/>
  <c r="P259" i="1"/>
  <c r="L260" i="1"/>
  <c r="B260" i="1"/>
  <c r="C260" i="1"/>
  <c r="M260" i="1"/>
  <c r="N260" i="1"/>
  <c r="O260" i="1"/>
  <c r="P260" i="1"/>
  <c r="L261" i="1"/>
  <c r="B261" i="1"/>
  <c r="C261" i="1"/>
  <c r="M261" i="1"/>
  <c r="N261" i="1"/>
  <c r="O261" i="1"/>
  <c r="P261" i="1"/>
  <c r="L262" i="1"/>
  <c r="B262" i="1"/>
  <c r="C262" i="1"/>
  <c r="M262" i="1"/>
  <c r="N262" i="1"/>
  <c r="O262" i="1"/>
  <c r="P262" i="1"/>
  <c r="L263" i="1"/>
  <c r="B263" i="1"/>
  <c r="C263" i="1"/>
  <c r="M263" i="1"/>
  <c r="N263" i="1"/>
  <c r="O263" i="1"/>
  <c r="P263" i="1"/>
  <c r="L264" i="1"/>
  <c r="B264" i="1"/>
  <c r="C264" i="1"/>
  <c r="M264" i="1"/>
  <c r="N264" i="1"/>
  <c r="O264" i="1"/>
  <c r="P264" i="1"/>
  <c r="L265" i="1"/>
  <c r="B265" i="1"/>
  <c r="C265" i="1"/>
  <c r="M265" i="1"/>
  <c r="N265" i="1"/>
  <c r="O265" i="1"/>
  <c r="P265" i="1"/>
  <c r="L266" i="1"/>
  <c r="B266" i="1"/>
  <c r="C266" i="1"/>
  <c r="M266" i="1"/>
  <c r="N266" i="1"/>
  <c r="O266" i="1"/>
  <c r="P266" i="1"/>
  <c r="L267" i="1"/>
  <c r="B267" i="1"/>
  <c r="C267" i="1"/>
  <c r="M267" i="1"/>
  <c r="N267" i="1"/>
  <c r="O267" i="1"/>
  <c r="P267" i="1"/>
  <c r="L268" i="1"/>
  <c r="B268" i="1"/>
  <c r="C268" i="1"/>
  <c r="M268" i="1"/>
  <c r="N268" i="1"/>
  <c r="O268" i="1"/>
  <c r="P268" i="1"/>
  <c r="L269" i="1"/>
  <c r="B269" i="1"/>
  <c r="C269" i="1"/>
  <c r="M269" i="1"/>
  <c r="N269" i="1"/>
  <c r="O269" i="1"/>
  <c r="P269" i="1"/>
  <c r="L270" i="1"/>
  <c r="B270" i="1"/>
  <c r="C270" i="1"/>
  <c r="M270" i="1"/>
  <c r="N270" i="1"/>
  <c r="O270" i="1"/>
  <c r="P270" i="1"/>
  <c r="L271" i="1"/>
  <c r="B271" i="1"/>
  <c r="C271" i="1"/>
  <c r="M271" i="1"/>
  <c r="N271" i="1"/>
  <c r="O271" i="1"/>
  <c r="P271" i="1"/>
  <c r="L272" i="1"/>
  <c r="B272" i="1"/>
  <c r="C272" i="1"/>
  <c r="M272" i="1"/>
  <c r="N272" i="1"/>
  <c r="O272" i="1"/>
  <c r="P272" i="1"/>
  <c r="L273" i="1"/>
  <c r="B273" i="1"/>
  <c r="C273" i="1"/>
  <c r="M273" i="1"/>
  <c r="N273" i="1"/>
  <c r="O273" i="1"/>
  <c r="P273" i="1"/>
  <c r="L274" i="1"/>
  <c r="B274" i="1"/>
  <c r="C274" i="1"/>
  <c r="M274" i="1"/>
  <c r="N274" i="1"/>
  <c r="O274" i="1"/>
  <c r="P274" i="1"/>
  <c r="L275" i="1"/>
  <c r="B275" i="1"/>
  <c r="C275" i="1"/>
  <c r="M275" i="1"/>
  <c r="N275" i="1"/>
  <c r="O275" i="1"/>
  <c r="P275" i="1"/>
  <c r="L276" i="1"/>
  <c r="B276" i="1"/>
  <c r="C276" i="1"/>
  <c r="M276" i="1"/>
  <c r="N276" i="1"/>
  <c r="O276" i="1"/>
  <c r="P276" i="1"/>
  <c r="L277" i="1"/>
  <c r="B277" i="1"/>
  <c r="C277" i="1"/>
  <c r="M277" i="1"/>
  <c r="N277" i="1"/>
  <c r="O277" i="1"/>
  <c r="P277" i="1"/>
  <c r="L278" i="1"/>
  <c r="B278" i="1"/>
  <c r="C278" i="1"/>
  <c r="M278" i="1"/>
  <c r="N278" i="1"/>
  <c r="O278" i="1"/>
  <c r="P278" i="1"/>
  <c r="L279" i="1"/>
  <c r="B279" i="1"/>
  <c r="C279" i="1"/>
  <c r="M279" i="1"/>
  <c r="N279" i="1"/>
  <c r="O279" i="1"/>
  <c r="P279" i="1"/>
  <c r="L280" i="1"/>
  <c r="B280" i="1"/>
  <c r="C280" i="1"/>
  <c r="M280" i="1"/>
  <c r="N280" i="1"/>
  <c r="O280" i="1"/>
  <c r="P280" i="1"/>
  <c r="L281" i="1"/>
  <c r="B281" i="1"/>
  <c r="C281" i="1"/>
  <c r="M281" i="1"/>
  <c r="N281" i="1"/>
  <c r="O281" i="1"/>
  <c r="P281" i="1"/>
  <c r="L282" i="1"/>
  <c r="B282" i="1"/>
  <c r="C282" i="1"/>
  <c r="M282" i="1"/>
  <c r="N282" i="1"/>
  <c r="O282" i="1"/>
  <c r="P282" i="1"/>
  <c r="L283" i="1"/>
  <c r="B283" i="1"/>
  <c r="C283" i="1"/>
  <c r="M283" i="1"/>
  <c r="N283" i="1"/>
  <c r="O283" i="1"/>
  <c r="P283" i="1"/>
  <c r="L284" i="1"/>
  <c r="B284" i="1"/>
  <c r="C284" i="1"/>
  <c r="M284" i="1"/>
  <c r="N284" i="1"/>
  <c r="O284" i="1"/>
  <c r="P284" i="1"/>
  <c r="L285" i="1"/>
  <c r="B285" i="1"/>
  <c r="C285" i="1"/>
  <c r="M285" i="1"/>
  <c r="N285" i="1"/>
  <c r="O285" i="1"/>
  <c r="P285" i="1"/>
  <c r="L286" i="1"/>
  <c r="B286" i="1"/>
  <c r="C286" i="1"/>
  <c r="M286" i="1"/>
  <c r="N286" i="1"/>
  <c r="O286" i="1"/>
  <c r="P286" i="1"/>
  <c r="L287" i="1"/>
  <c r="B287" i="1"/>
  <c r="C287" i="1"/>
  <c r="M287" i="1"/>
  <c r="N287" i="1"/>
  <c r="O287" i="1"/>
  <c r="P287" i="1"/>
  <c r="L288" i="1"/>
  <c r="B288" i="1"/>
  <c r="C288" i="1"/>
  <c r="M288" i="1"/>
  <c r="N288" i="1"/>
  <c r="O288" i="1"/>
  <c r="P288" i="1"/>
  <c r="L289" i="1"/>
  <c r="B289" i="1"/>
  <c r="C289" i="1"/>
  <c r="M289" i="1"/>
  <c r="N289" i="1"/>
  <c r="O289" i="1"/>
  <c r="P289" i="1"/>
  <c r="L290" i="1"/>
  <c r="B290" i="1"/>
  <c r="C290" i="1"/>
  <c r="M290" i="1"/>
  <c r="N290" i="1"/>
  <c r="O290" i="1"/>
  <c r="P290" i="1"/>
  <c r="L291" i="1"/>
  <c r="B291" i="1"/>
  <c r="C291" i="1"/>
  <c r="M291" i="1"/>
  <c r="N291" i="1"/>
  <c r="O291" i="1"/>
  <c r="P291" i="1"/>
  <c r="L292" i="1"/>
  <c r="B292" i="1"/>
  <c r="C292" i="1"/>
  <c r="M292" i="1"/>
  <c r="N292" i="1"/>
  <c r="O292" i="1"/>
  <c r="P292" i="1"/>
  <c r="L293" i="1"/>
  <c r="B293" i="1"/>
  <c r="C293" i="1"/>
  <c r="M293" i="1"/>
  <c r="N293" i="1"/>
  <c r="O293" i="1"/>
  <c r="P293" i="1"/>
  <c r="L294" i="1"/>
  <c r="B294" i="1"/>
  <c r="C294" i="1"/>
  <c r="M294" i="1"/>
  <c r="N294" i="1"/>
  <c r="O294" i="1"/>
  <c r="P294" i="1"/>
  <c r="L295" i="1"/>
  <c r="B295" i="1"/>
  <c r="C295" i="1"/>
  <c r="M295" i="1"/>
  <c r="N295" i="1"/>
  <c r="O295" i="1"/>
  <c r="P295" i="1"/>
  <c r="L296" i="1"/>
  <c r="B296" i="1"/>
  <c r="C296" i="1"/>
  <c r="M296" i="1"/>
  <c r="N296" i="1"/>
  <c r="O296" i="1"/>
  <c r="P296" i="1"/>
  <c r="L297" i="1"/>
  <c r="B297" i="1"/>
  <c r="C297" i="1"/>
  <c r="M297" i="1"/>
  <c r="N297" i="1"/>
  <c r="O297" i="1"/>
  <c r="P297" i="1"/>
  <c r="L298" i="1"/>
  <c r="B298" i="1"/>
  <c r="C298" i="1"/>
  <c r="M298" i="1"/>
  <c r="N298" i="1"/>
  <c r="O298" i="1"/>
  <c r="P298" i="1"/>
  <c r="L299" i="1"/>
  <c r="B299" i="1"/>
  <c r="C299" i="1"/>
  <c r="M299" i="1"/>
  <c r="N299" i="1"/>
  <c r="O299" i="1"/>
  <c r="P299" i="1"/>
  <c r="L300" i="1"/>
  <c r="B300" i="1"/>
  <c r="C300" i="1"/>
  <c r="M300" i="1"/>
  <c r="N300" i="1"/>
  <c r="O300" i="1"/>
  <c r="P300" i="1"/>
  <c r="L301" i="1"/>
  <c r="B301" i="1"/>
  <c r="C301" i="1"/>
  <c r="M301" i="1"/>
  <c r="N301" i="1"/>
  <c r="O301" i="1"/>
  <c r="P301" i="1"/>
  <c r="L302" i="1"/>
  <c r="B302" i="1"/>
  <c r="C302" i="1"/>
  <c r="M302" i="1"/>
  <c r="N302" i="1"/>
  <c r="O302" i="1"/>
  <c r="P302" i="1"/>
  <c r="L303" i="1"/>
  <c r="B303" i="1"/>
  <c r="C303" i="1"/>
  <c r="M303" i="1"/>
  <c r="N303" i="1"/>
  <c r="O303" i="1"/>
  <c r="P303" i="1"/>
  <c r="L304" i="1"/>
  <c r="B304" i="1"/>
  <c r="C304" i="1"/>
  <c r="M304" i="1"/>
  <c r="N304" i="1"/>
  <c r="O304" i="1"/>
  <c r="P304" i="1"/>
  <c r="L305" i="1"/>
  <c r="B305" i="1"/>
  <c r="C305" i="1"/>
  <c r="M305" i="1"/>
  <c r="N305" i="1"/>
  <c r="O305" i="1"/>
  <c r="P305" i="1"/>
  <c r="L306" i="1"/>
  <c r="B306" i="1"/>
  <c r="C306" i="1"/>
  <c r="M306" i="1"/>
  <c r="N306" i="1"/>
  <c r="O306" i="1"/>
  <c r="P306" i="1"/>
  <c r="L307" i="1"/>
  <c r="B307" i="1"/>
  <c r="C307" i="1"/>
  <c r="M307" i="1"/>
  <c r="N307" i="1"/>
  <c r="O307" i="1"/>
  <c r="P307" i="1"/>
  <c r="L308" i="1"/>
  <c r="B308" i="1"/>
  <c r="C308" i="1"/>
  <c r="M308" i="1"/>
  <c r="N308" i="1"/>
  <c r="O308" i="1"/>
  <c r="P308" i="1"/>
  <c r="L309" i="1"/>
  <c r="B309" i="1"/>
  <c r="C309" i="1"/>
  <c r="M309" i="1"/>
  <c r="N309" i="1"/>
  <c r="O309" i="1"/>
  <c r="P309" i="1"/>
  <c r="L310" i="1"/>
  <c r="B310" i="1"/>
  <c r="C310" i="1"/>
  <c r="M310" i="1"/>
  <c r="N310" i="1"/>
  <c r="O310" i="1"/>
  <c r="P310" i="1"/>
  <c r="L311" i="1"/>
  <c r="B311" i="1"/>
  <c r="C311" i="1"/>
  <c r="M311" i="1"/>
  <c r="N311" i="1"/>
  <c r="O311" i="1"/>
  <c r="P311" i="1"/>
  <c r="L312" i="1"/>
  <c r="B312" i="1"/>
  <c r="C312" i="1"/>
  <c r="M312" i="1"/>
  <c r="N312" i="1"/>
  <c r="O312" i="1"/>
  <c r="P312" i="1"/>
  <c r="L313" i="1"/>
  <c r="B313" i="1"/>
  <c r="C313" i="1"/>
  <c r="M313" i="1"/>
  <c r="N313" i="1"/>
  <c r="O313" i="1"/>
  <c r="P313" i="1"/>
  <c r="L314" i="1"/>
  <c r="B314" i="1"/>
  <c r="C314" i="1"/>
  <c r="M314" i="1"/>
  <c r="N314" i="1"/>
  <c r="O314" i="1"/>
  <c r="P314" i="1"/>
  <c r="L315" i="1"/>
  <c r="B315" i="1"/>
  <c r="C315" i="1"/>
  <c r="M315" i="1"/>
  <c r="N315" i="1"/>
  <c r="O315" i="1"/>
  <c r="P315" i="1"/>
  <c r="L316" i="1"/>
  <c r="B316" i="1"/>
  <c r="C316" i="1"/>
  <c r="M316" i="1"/>
  <c r="N316" i="1"/>
  <c r="O316" i="1"/>
  <c r="P316" i="1"/>
  <c r="L317" i="1"/>
  <c r="B317" i="1"/>
  <c r="C317" i="1"/>
  <c r="M317" i="1"/>
  <c r="N317" i="1"/>
  <c r="O317" i="1"/>
  <c r="P317" i="1"/>
  <c r="L318" i="1"/>
  <c r="B318" i="1"/>
  <c r="C318" i="1"/>
  <c r="M318" i="1"/>
  <c r="N318" i="1"/>
  <c r="O318" i="1"/>
  <c r="P318" i="1"/>
  <c r="L319" i="1"/>
  <c r="B319" i="1"/>
  <c r="C319" i="1"/>
  <c r="M319" i="1"/>
  <c r="N319" i="1"/>
  <c r="O319" i="1"/>
  <c r="P319" i="1"/>
  <c r="L320" i="1"/>
  <c r="B320" i="1"/>
  <c r="C320" i="1"/>
  <c r="M320" i="1"/>
  <c r="N320" i="1"/>
  <c r="O320" i="1"/>
  <c r="P320" i="1"/>
  <c r="L321" i="1"/>
  <c r="B321" i="1"/>
  <c r="C321" i="1"/>
  <c r="M321" i="1"/>
  <c r="N321" i="1"/>
  <c r="O321" i="1"/>
  <c r="P321" i="1"/>
  <c r="L322" i="1"/>
  <c r="B322" i="1"/>
  <c r="C322" i="1"/>
  <c r="M322" i="1"/>
  <c r="N322" i="1"/>
  <c r="O322" i="1"/>
  <c r="P322" i="1"/>
  <c r="L323" i="1"/>
  <c r="B323" i="1"/>
  <c r="C323" i="1"/>
  <c r="M323" i="1"/>
  <c r="N323" i="1"/>
  <c r="O323" i="1"/>
  <c r="P323" i="1"/>
  <c r="L324" i="1"/>
  <c r="B324" i="1"/>
  <c r="C324" i="1"/>
  <c r="M324" i="1"/>
  <c r="N324" i="1"/>
  <c r="O324" i="1"/>
  <c r="P324" i="1"/>
  <c r="L325" i="1"/>
  <c r="B325" i="1"/>
  <c r="C325" i="1"/>
  <c r="M325" i="1"/>
  <c r="N325" i="1"/>
  <c r="O325" i="1"/>
  <c r="P325" i="1"/>
  <c r="L326" i="1"/>
  <c r="B326" i="1"/>
  <c r="C326" i="1"/>
  <c r="M326" i="1"/>
  <c r="N326" i="1"/>
  <c r="O326" i="1"/>
  <c r="P326" i="1"/>
  <c r="L327" i="1"/>
  <c r="B327" i="1"/>
  <c r="C327" i="1"/>
  <c r="M327" i="1"/>
  <c r="N327" i="1"/>
  <c r="O327" i="1"/>
  <c r="P327" i="1"/>
  <c r="L328" i="1"/>
  <c r="B328" i="1"/>
  <c r="C328" i="1"/>
  <c r="M328" i="1"/>
  <c r="N328" i="1"/>
  <c r="O328" i="1"/>
  <c r="P328" i="1"/>
  <c r="L329" i="1"/>
  <c r="B329" i="1"/>
  <c r="C329" i="1"/>
  <c r="M329" i="1"/>
  <c r="N329" i="1"/>
  <c r="O329" i="1"/>
  <c r="P329" i="1"/>
  <c r="L330" i="1"/>
  <c r="B330" i="1"/>
  <c r="C330" i="1"/>
  <c r="M330" i="1"/>
  <c r="N330" i="1"/>
  <c r="O330" i="1"/>
  <c r="P330" i="1"/>
  <c r="L331" i="1"/>
  <c r="B331" i="1"/>
  <c r="C331" i="1"/>
  <c r="M331" i="1"/>
  <c r="N331" i="1"/>
  <c r="O331" i="1"/>
  <c r="P331" i="1"/>
  <c r="L332" i="1"/>
  <c r="B332" i="1"/>
  <c r="C332" i="1"/>
  <c r="M332" i="1"/>
  <c r="N332" i="1"/>
  <c r="O332" i="1"/>
  <c r="P332" i="1"/>
  <c r="L333" i="1"/>
  <c r="B333" i="1"/>
  <c r="C333" i="1"/>
  <c r="M333" i="1"/>
  <c r="N333" i="1"/>
  <c r="O333" i="1"/>
  <c r="P333" i="1"/>
  <c r="L334" i="1"/>
  <c r="B334" i="1"/>
  <c r="C334" i="1"/>
  <c r="M334" i="1"/>
  <c r="N334" i="1"/>
  <c r="O334" i="1"/>
  <c r="P334" i="1"/>
  <c r="L335" i="1"/>
  <c r="B335" i="1"/>
  <c r="C335" i="1"/>
  <c r="M335" i="1"/>
  <c r="N335" i="1"/>
  <c r="O335" i="1"/>
  <c r="P335" i="1"/>
  <c r="L336" i="1"/>
  <c r="B336" i="1"/>
  <c r="C336" i="1"/>
  <c r="M336" i="1"/>
  <c r="N336" i="1"/>
  <c r="O336" i="1"/>
  <c r="P336" i="1"/>
  <c r="L337" i="1"/>
  <c r="B337" i="1"/>
  <c r="C337" i="1"/>
  <c r="M337" i="1"/>
  <c r="N337" i="1"/>
  <c r="O337" i="1"/>
  <c r="P337" i="1"/>
  <c r="L338" i="1"/>
  <c r="B338" i="1"/>
  <c r="C338" i="1"/>
  <c r="M338" i="1"/>
  <c r="N338" i="1"/>
  <c r="O338" i="1"/>
  <c r="P338" i="1"/>
  <c r="L339" i="1"/>
  <c r="B339" i="1"/>
  <c r="C339" i="1"/>
  <c r="M339" i="1"/>
  <c r="N339" i="1"/>
  <c r="O339" i="1"/>
  <c r="P339" i="1"/>
  <c r="L340" i="1"/>
  <c r="B340" i="1"/>
  <c r="C340" i="1"/>
  <c r="M340" i="1"/>
  <c r="N340" i="1"/>
  <c r="O340" i="1"/>
  <c r="P340" i="1"/>
  <c r="L341" i="1"/>
  <c r="B341" i="1"/>
  <c r="C341" i="1"/>
  <c r="M341" i="1"/>
  <c r="N341" i="1"/>
  <c r="O341" i="1"/>
  <c r="P341" i="1"/>
  <c r="L342" i="1"/>
  <c r="B342" i="1"/>
  <c r="C342" i="1"/>
  <c r="M342" i="1"/>
  <c r="N342" i="1"/>
  <c r="O342" i="1"/>
  <c r="P342" i="1"/>
  <c r="L343" i="1"/>
  <c r="B343" i="1"/>
  <c r="C343" i="1"/>
  <c r="M343" i="1"/>
  <c r="N343" i="1"/>
  <c r="O343" i="1"/>
  <c r="P343" i="1"/>
  <c r="L344" i="1"/>
  <c r="B344" i="1"/>
  <c r="C344" i="1"/>
  <c r="M344" i="1"/>
  <c r="N344" i="1"/>
  <c r="O344" i="1"/>
  <c r="P344" i="1"/>
  <c r="L345" i="1"/>
  <c r="B345" i="1"/>
  <c r="C345" i="1"/>
  <c r="M345" i="1"/>
  <c r="N345" i="1"/>
  <c r="O345" i="1"/>
  <c r="P345" i="1"/>
  <c r="L346" i="1"/>
  <c r="B346" i="1"/>
  <c r="C346" i="1"/>
  <c r="M346" i="1"/>
  <c r="N346" i="1"/>
  <c r="O346" i="1"/>
  <c r="P346" i="1"/>
  <c r="L347" i="1"/>
  <c r="B347" i="1"/>
  <c r="C347" i="1"/>
  <c r="M347" i="1"/>
  <c r="N347" i="1"/>
  <c r="O347" i="1"/>
  <c r="P347" i="1"/>
  <c r="L348" i="1"/>
  <c r="B348" i="1"/>
  <c r="C348" i="1"/>
  <c r="M348" i="1"/>
  <c r="N348" i="1"/>
  <c r="O348" i="1"/>
  <c r="P348" i="1"/>
  <c r="L349" i="1"/>
  <c r="B349" i="1"/>
  <c r="C349" i="1"/>
  <c r="M349" i="1"/>
  <c r="N349" i="1"/>
  <c r="O349" i="1"/>
  <c r="P349" i="1"/>
  <c r="L350" i="1"/>
  <c r="B350" i="1"/>
  <c r="C350" i="1"/>
  <c r="M350" i="1"/>
  <c r="N350" i="1"/>
  <c r="O350" i="1"/>
  <c r="P350" i="1"/>
  <c r="L351" i="1"/>
  <c r="B351" i="1"/>
  <c r="C351" i="1"/>
  <c r="M351" i="1"/>
  <c r="N351" i="1"/>
  <c r="O351" i="1"/>
  <c r="P351" i="1"/>
  <c r="L352" i="1"/>
  <c r="B352" i="1"/>
  <c r="C352" i="1"/>
  <c r="M352" i="1"/>
  <c r="N352" i="1"/>
  <c r="O352" i="1"/>
  <c r="P352" i="1"/>
  <c r="L353" i="1"/>
  <c r="B353" i="1"/>
  <c r="C353" i="1"/>
  <c r="M353" i="1"/>
  <c r="N353" i="1"/>
  <c r="O353" i="1"/>
  <c r="P353" i="1"/>
  <c r="L354" i="1"/>
  <c r="B354" i="1"/>
  <c r="C354" i="1"/>
  <c r="M354" i="1"/>
  <c r="N354" i="1"/>
  <c r="O354" i="1"/>
  <c r="P354" i="1"/>
  <c r="L355" i="1"/>
  <c r="B355" i="1"/>
  <c r="C355" i="1"/>
  <c r="M355" i="1"/>
  <c r="N355" i="1"/>
  <c r="O355" i="1"/>
  <c r="P355" i="1"/>
  <c r="L356" i="1"/>
  <c r="B356" i="1"/>
  <c r="C356" i="1"/>
  <c r="M356" i="1"/>
  <c r="N356" i="1"/>
  <c r="O356" i="1"/>
  <c r="P356" i="1"/>
  <c r="L357" i="1"/>
  <c r="B357" i="1"/>
  <c r="C357" i="1"/>
  <c r="M357" i="1"/>
  <c r="N357" i="1"/>
  <c r="O357" i="1"/>
  <c r="P357" i="1"/>
  <c r="L358" i="1"/>
  <c r="B358" i="1"/>
  <c r="C358" i="1"/>
  <c r="M358" i="1"/>
  <c r="N358" i="1"/>
  <c r="O358" i="1"/>
  <c r="P358" i="1"/>
  <c r="L359" i="1"/>
  <c r="B359" i="1"/>
  <c r="C359" i="1"/>
  <c r="M359" i="1"/>
  <c r="N359" i="1"/>
  <c r="O359" i="1"/>
  <c r="P359" i="1"/>
  <c r="L360" i="1"/>
  <c r="B360" i="1"/>
  <c r="C360" i="1"/>
  <c r="M360" i="1"/>
  <c r="N360" i="1"/>
  <c r="O360" i="1"/>
  <c r="P360" i="1"/>
  <c r="L361" i="1"/>
  <c r="B361" i="1"/>
  <c r="C361" i="1"/>
  <c r="M361" i="1"/>
  <c r="N361" i="1"/>
  <c r="O361" i="1"/>
  <c r="P361" i="1"/>
  <c r="L362" i="1"/>
  <c r="B362" i="1"/>
  <c r="C362" i="1"/>
  <c r="M362" i="1"/>
  <c r="N362" i="1"/>
  <c r="O362" i="1"/>
  <c r="P362" i="1"/>
  <c r="L363" i="1"/>
  <c r="B363" i="1"/>
  <c r="C363" i="1"/>
  <c r="M363" i="1"/>
  <c r="N363" i="1"/>
  <c r="O363" i="1"/>
  <c r="P363" i="1"/>
  <c r="L364" i="1"/>
  <c r="B364" i="1"/>
  <c r="C364" i="1"/>
  <c r="M364" i="1"/>
  <c r="N364" i="1"/>
  <c r="O364" i="1"/>
  <c r="P364" i="1"/>
  <c r="L365" i="1"/>
  <c r="B365" i="1"/>
  <c r="C365" i="1"/>
  <c r="M365" i="1"/>
  <c r="N365" i="1"/>
  <c r="O365" i="1"/>
  <c r="P365" i="1"/>
  <c r="L366" i="1"/>
  <c r="B366" i="1"/>
  <c r="C366" i="1"/>
  <c r="M366" i="1"/>
  <c r="N366" i="1"/>
  <c r="O366" i="1"/>
  <c r="P366" i="1"/>
  <c r="L367" i="1"/>
  <c r="B367" i="1"/>
  <c r="C367" i="1"/>
  <c r="M367" i="1"/>
  <c r="N367" i="1"/>
  <c r="O367" i="1"/>
  <c r="P367" i="1"/>
  <c r="L368" i="1"/>
  <c r="B368" i="1"/>
  <c r="C368" i="1"/>
  <c r="M368" i="1"/>
  <c r="N368" i="1"/>
  <c r="O368" i="1"/>
  <c r="P368" i="1"/>
  <c r="L369" i="1"/>
  <c r="B369" i="1"/>
  <c r="C369" i="1"/>
  <c r="M369" i="1"/>
  <c r="N369" i="1"/>
  <c r="O369" i="1"/>
  <c r="P369" i="1"/>
  <c r="L370" i="1"/>
  <c r="B370" i="1"/>
  <c r="C370" i="1"/>
  <c r="M370" i="1"/>
  <c r="N370" i="1"/>
  <c r="O370" i="1"/>
  <c r="P370" i="1"/>
  <c r="L371" i="1"/>
  <c r="B371" i="1"/>
  <c r="C371" i="1"/>
  <c r="M371" i="1"/>
  <c r="N371" i="1"/>
  <c r="O371" i="1"/>
  <c r="P371" i="1"/>
  <c r="L372" i="1"/>
  <c r="B372" i="1"/>
  <c r="C372" i="1"/>
  <c r="M372" i="1"/>
  <c r="N372" i="1"/>
  <c r="O372" i="1"/>
  <c r="P372" i="1"/>
  <c r="L373" i="1"/>
  <c r="B373" i="1"/>
  <c r="C373" i="1"/>
  <c r="M373" i="1"/>
  <c r="N373" i="1"/>
  <c r="O373" i="1"/>
  <c r="P373" i="1"/>
  <c r="L374" i="1"/>
  <c r="B374" i="1"/>
  <c r="C374" i="1"/>
  <c r="M374" i="1"/>
  <c r="N374" i="1"/>
  <c r="O374" i="1"/>
  <c r="P374" i="1"/>
  <c r="L375" i="1"/>
  <c r="B375" i="1"/>
  <c r="C375" i="1"/>
  <c r="M375" i="1"/>
  <c r="N375" i="1"/>
  <c r="O375" i="1"/>
  <c r="P375" i="1"/>
  <c r="L376" i="1"/>
  <c r="B376" i="1"/>
  <c r="C376" i="1"/>
  <c r="M376" i="1"/>
  <c r="N376" i="1"/>
  <c r="O376" i="1"/>
  <c r="P376" i="1"/>
  <c r="L377" i="1"/>
  <c r="B377" i="1"/>
  <c r="C377" i="1"/>
  <c r="M377" i="1"/>
  <c r="N377" i="1"/>
  <c r="O377" i="1"/>
  <c r="P377" i="1"/>
  <c r="L378" i="1"/>
  <c r="B378" i="1"/>
  <c r="C378" i="1"/>
  <c r="M378" i="1"/>
  <c r="N378" i="1"/>
  <c r="O378" i="1"/>
  <c r="P378" i="1"/>
  <c r="L379" i="1"/>
  <c r="B379" i="1"/>
  <c r="C379" i="1"/>
  <c r="M379" i="1"/>
  <c r="N379" i="1"/>
  <c r="O379" i="1"/>
  <c r="P379" i="1"/>
  <c r="L380" i="1"/>
  <c r="B380" i="1"/>
  <c r="C380" i="1"/>
  <c r="M380" i="1"/>
  <c r="N380" i="1"/>
  <c r="O380" i="1"/>
  <c r="P380" i="1"/>
  <c r="L381" i="1"/>
  <c r="B381" i="1"/>
  <c r="C381" i="1"/>
  <c r="M381" i="1"/>
  <c r="N381" i="1"/>
  <c r="O381" i="1"/>
  <c r="P381" i="1"/>
  <c r="L382" i="1"/>
  <c r="B382" i="1"/>
  <c r="C382" i="1"/>
  <c r="M382" i="1"/>
  <c r="N382" i="1"/>
  <c r="O382" i="1"/>
  <c r="P382" i="1"/>
  <c r="L383" i="1"/>
  <c r="B383" i="1"/>
  <c r="C383" i="1"/>
  <c r="M383" i="1"/>
  <c r="N383" i="1"/>
  <c r="O383" i="1"/>
  <c r="P383" i="1"/>
  <c r="L384" i="1"/>
  <c r="B384" i="1"/>
  <c r="C384" i="1"/>
  <c r="M384" i="1"/>
  <c r="N384" i="1"/>
  <c r="O384" i="1"/>
  <c r="P384" i="1"/>
  <c r="L385" i="1"/>
  <c r="B385" i="1"/>
  <c r="C385" i="1"/>
  <c r="M385" i="1"/>
  <c r="N385" i="1"/>
  <c r="O385" i="1"/>
  <c r="P385" i="1"/>
  <c r="L386" i="1"/>
  <c r="B386" i="1"/>
  <c r="C386" i="1"/>
  <c r="M386" i="1"/>
  <c r="N386" i="1"/>
  <c r="O386" i="1"/>
  <c r="P386" i="1"/>
  <c r="L387" i="1"/>
  <c r="B387" i="1"/>
  <c r="C387" i="1"/>
  <c r="M387" i="1"/>
  <c r="N387" i="1"/>
  <c r="O387" i="1"/>
  <c r="P387" i="1"/>
  <c r="L388" i="1"/>
  <c r="B388" i="1"/>
  <c r="C388" i="1"/>
  <c r="M388" i="1"/>
  <c r="N388" i="1"/>
  <c r="O388" i="1"/>
  <c r="P388" i="1"/>
  <c r="L389" i="1"/>
  <c r="B389" i="1"/>
  <c r="C389" i="1"/>
  <c r="M389" i="1"/>
  <c r="N389" i="1"/>
  <c r="O389" i="1"/>
  <c r="P389" i="1"/>
  <c r="L390" i="1"/>
  <c r="B390" i="1"/>
  <c r="C390" i="1"/>
  <c r="M390" i="1"/>
  <c r="N390" i="1"/>
  <c r="O390" i="1"/>
  <c r="P390" i="1"/>
  <c r="L391" i="1"/>
  <c r="B391" i="1"/>
  <c r="C391" i="1"/>
  <c r="M391" i="1"/>
  <c r="N391" i="1"/>
  <c r="O391" i="1"/>
  <c r="P391" i="1"/>
  <c r="L392" i="1"/>
  <c r="B392" i="1"/>
  <c r="C392" i="1"/>
  <c r="M392" i="1"/>
  <c r="N392" i="1"/>
  <c r="O392" i="1"/>
  <c r="P392" i="1"/>
  <c r="L393" i="1"/>
  <c r="B393" i="1"/>
  <c r="C393" i="1"/>
  <c r="M393" i="1"/>
  <c r="N393" i="1"/>
  <c r="O393" i="1"/>
  <c r="P393" i="1"/>
  <c r="L394" i="1"/>
  <c r="B394" i="1"/>
  <c r="C394" i="1"/>
  <c r="M394" i="1"/>
  <c r="N394" i="1"/>
  <c r="O394" i="1"/>
  <c r="P394" i="1"/>
  <c r="L395" i="1"/>
  <c r="B395" i="1"/>
  <c r="C395" i="1"/>
  <c r="M395" i="1"/>
  <c r="N395" i="1"/>
  <c r="O395" i="1"/>
  <c r="P395" i="1"/>
  <c r="L396" i="1"/>
  <c r="B396" i="1"/>
  <c r="C396" i="1"/>
  <c r="M396" i="1"/>
  <c r="N396" i="1"/>
  <c r="O396" i="1"/>
  <c r="P396" i="1"/>
  <c r="L397" i="1"/>
  <c r="B397" i="1"/>
  <c r="C397" i="1"/>
  <c r="M397" i="1"/>
  <c r="N397" i="1"/>
  <c r="O397" i="1"/>
  <c r="P397" i="1"/>
  <c r="L398" i="1"/>
  <c r="B398" i="1"/>
  <c r="C398" i="1"/>
  <c r="M398" i="1"/>
  <c r="N398" i="1"/>
  <c r="O398" i="1"/>
  <c r="P398" i="1"/>
  <c r="L399" i="1"/>
  <c r="B399" i="1"/>
  <c r="C399" i="1"/>
  <c r="M399" i="1"/>
  <c r="N399" i="1"/>
  <c r="O399" i="1"/>
  <c r="P399" i="1"/>
  <c r="L400" i="1"/>
  <c r="B400" i="1"/>
  <c r="C400" i="1"/>
  <c r="M400" i="1"/>
  <c r="N400" i="1"/>
  <c r="O400" i="1"/>
  <c r="P400" i="1"/>
  <c r="L401" i="1"/>
  <c r="B401" i="1"/>
  <c r="C401" i="1"/>
  <c r="M401" i="1"/>
  <c r="N401" i="1"/>
  <c r="O401" i="1"/>
  <c r="P401" i="1"/>
  <c r="L402" i="1"/>
  <c r="B402" i="1"/>
  <c r="C402" i="1"/>
  <c r="M402" i="1"/>
  <c r="N402" i="1"/>
  <c r="O402" i="1"/>
  <c r="P402" i="1"/>
  <c r="L403" i="1"/>
  <c r="B403" i="1"/>
  <c r="C403" i="1"/>
  <c r="M403" i="1"/>
  <c r="N403" i="1"/>
  <c r="O403" i="1"/>
  <c r="P403" i="1"/>
  <c r="L404" i="1"/>
  <c r="B404" i="1"/>
  <c r="C404" i="1"/>
  <c r="M404" i="1"/>
  <c r="N404" i="1"/>
  <c r="O404" i="1"/>
  <c r="P404" i="1"/>
  <c r="L405" i="1"/>
  <c r="B405" i="1"/>
  <c r="C405" i="1"/>
  <c r="M405" i="1"/>
  <c r="N405" i="1"/>
  <c r="O405" i="1"/>
  <c r="P405" i="1"/>
  <c r="L406" i="1"/>
  <c r="B406" i="1"/>
  <c r="C406" i="1"/>
  <c r="M406" i="1"/>
  <c r="N406" i="1"/>
  <c r="O406" i="1"/>
  <c r="P406" i="1"/>
  <c r="L407" i="1"/>
  <c r="B407" i="1"/>
  <c r="C407" i="1"/>
  <c r="M407" i="1"/>
  <c r="N407" i="1"/>
  <c r="O407" i="1"/>
  <c r="P407" i="1"/>
  <c r="L408" i="1"/>
  <c r="B408" i="1"/>
  <c r="C408" i="1"/>
  <c r="M408" i="1"/>
  <c r="N408" i="1"/>
  <c r="O408" i="1"/>
  <c r="P408" i="1"/>
  <c r="L409" i="1"/>
  <c r="B409" i="1"/>
  <c r="C409" i="1"/>
  <c r="M409" i="1"/>
  <c r="N409" i="1"/>
  <c r="O409" i="1"/>
  <c r="P409" i="1"/>
  <c r="L410" i="1"/>
  <c r="B410" i="1"/>
  <c r="C410" i="1"/>
  <c r="M410" i="1"/>
  <c r="N410" i="1"/>
  <c r="O410" i="1"/>
  <c r="P410" i="1"/>
  <c r="L411" i="1"/>
  <c r="B411" i="1"/>
  <c r="C411" i="1"/>
  <c r="M411" i="1"/>
  <c r="N411" i="1"/>
  <c r="O411" i="1"/>
  <c r="P411" i="1"/>
  <c r="L412" i="1"/>
  <c r="B412" i="1"/>
  <c r="C412" i="1"/>
  <c r="M412" i="1"/>
  <c r="N412" i="1"/>
  <c r="O412" i="1"/>
  <c r="P412" i="1"/>
  <c r="L413" i="1"/>
  <c r="B413" i="1"/>
  <c r="C413" i="1"/>
  <c r="M413" i="1"/>
  <c r="N413" i="1"/>
  <c r="O413" i="1"/>
  <c r="P413" i="1"/>
  <c r="L414" i="1"/>
  <c r="B414" i="1"/>
  <c r="C414" i="1"/>
  <c r="M414" i="1"/>
  <c r="N414" i="1"/>
  <c r="O414" i="1"/>
  <c r="P414" i="1"/>
  <c r="L415" i="1"/>
  <c r="B415" i="1"/>
  <c r="C415" i="1"/>
  <c r="M415" i="1"/>
  <c r="N415" i="1"/>
  <c r="O415" i="1"/>
  <c r="P415" i="1"/>
  <c r="L416" i="1"/>
  <c r="B416" i="1"/>
  <c r="C416" i="1"/>
  <c r="M416" i="1"/>
  <c r="N416" i="1"/>
  <c r="O416" i="1"/>
  <c r="P416" i="1"/>
  <c r="L417" i="1"/>
  <c r="B417" i="1"/>
  <c r="C417" i="1"/>
  <c r="M417" i="1"/>
  <c r="N417" i="1"/>
  <c r="O417" i="1"/>
  <c r="P417" i="1"/>
  <c r="L418" i="1"/>
  <c r="B418" i="1"/>
  <c r="C418" i="1"/>
  <c r="M418" i="1"/>
  <c r="N418" i="1"/>
  <c r="O418" i="1"/>
  <c r="P418" i="1"/>
  <c r="L419" i="1"/>
  <c r="B419" i="1"/>
  <c r="C419" i="1"/>
  <c r="M419" i="1"/>
  <c r="N419" i="1"/>
  <c r="O419" i="1"/>
  <c r="P419" i="1"/>
  <c r="L420" i="1"/>
  <c r="B420" i="1"/>
  <c r="C420" i="1"/>
  <c r="M420" i="1"/>
  <c r="N420" i="1"/>
  <c r="O420" i="1"/>
  <c r="P420" i="1"/>
  <c r="L421" i="1"/>
  <c r="B421" i="1"/>
  <c r="C421" i="1"/>
  <c r="M421" i="1"/>
  <c r="N421" i="1"/>
  <c r="O421" i="1"/>
  <c r="P421" i="1"/>
  <c r="L422" i="1"/>
  <c r="B422" i="1"/>
  <c r="C422" i="1"/>
  <c r="M422" i="1"/>
  <c r="N422" i="1"/>
  <c r="O422" i="1"/>
  <c r="P422" i="1"/>
  <c r="L423" i="1"/>
  <c r="B423" i="1"/>
  <c r="C423" i="1"/>
  <c r="M423" i="1"/>
  <c r="N423" i="1"/>
  <c r="O423" i="1"/>
  <c r="P423" i="1"/>
  <c r="L424" i="1"/>
  <c r="B424" i="1"/>
  <c r="C424" i="1"/>
  <c r="M424" i="1"/>
  <c r="N424" i="1"/>
  <c r="O424" i="1"/>
  <c r="P424" i="1"/>
  <c r="L425" i="1"/>
  <c r="B425" i="1"/>
  <c r="C425" i="1"/>
  <c r="M425" i="1"/>
  <c r="N425" i="1"/>
  <c r="O425" i="1"/>
  <c r="P425" i="1"/>
  <c r="L426" i="1"/>
  <c r="B426" i="1"/>
  <c r="C426" i="1"/>
  <c r="M426" i="1"/>
  <c r="N426" i="1"/>
  <c r="O426" i="1"/>
  <c r="P426" i="1"/>
  <c r="L427" i="1"/>
  <c r="B427" i="1"/>
  <c r="C427" i="1"/>
  <c r="M427" i="1"/>
  <c r="N427" i="1"/>
  <c r="O427" i="1"/>
  <c r="P427" i="1"/>
  <c r="L428" i="1"/>
  <c r="B428" i="1"/>
  <c r="C428" i="1"/>
  <c r="M428" i="1"/>
  <c r="N428" i="1"/>
  <c r="O428" i="1"/>
  <c r="P428" i="1"/>
  <c r="L429" i="1"/>
  <c r="B429" i="1"/>
  <c r="C429" i="1"/>
  <c r="M429" i="1"/>
  <c r="N429" i="1"/>
  <c r="O429" i="1"/>
  <c r="P429" i="1"/>
  <c r="L430" i="1"/>
  <c r="B430" i="1"/>
  <c r="C430" i="1"/>
  <c r="M430" i="1"/>
  <c r="N430" i="1"/>
  <c r="O430" i="1"/>
  <c r="P430" i="1"/>
  <c r="L431" i="1"/>
  <c r="B431" i="1"/>
  <c r="C431" i="1"/>
  <c r="M431" i="1"/>
  <c r="N431" i="1"/>
  <c r="O431" i="1"/>
  <c r="P431" i="1"/>
  <c r="L432" i="1"/>
  <c r="B432" i="1"/>
  <c r="C432" i="1"/>
  <c r="M432" i="1"/>
  <c r="N432" i="1"/>
  <c r="O432" i="1"/>
  <c r="P432" i="1"/>
  <c r="L433" i="1"/>
  <c r="B433" i="1"/>
  <c r="C433" i="1"/>
  <c r="M433" i="1"/>
  <c r="N433" i="1"/>
  <c r="O433" i="1"/>
  <c r="P433" i="1"/>
  <c r="L434" i="1"/>
  <c r="B434" i="1"/>
  <c r="C434" i="1"/>
  <c r="M434" i="1"/>
  <c r="N434" i="1"/>
  <c r="O434" i="1"/>
  <c r="P434" i="1"/>
  <c r="L435" i="1"/>
  <c r="B435" i="1"/>
  <c r="C435" i="1"/>
  <c r="M435" i="1"/>
  <c r="N435" i="1"/>
  <c r="O435" i="1"/>
  <c r="P435" i="1"/>
  <c r="L436" i="1"/>
  <c r="B436" i="1"/>
  <c r="C436" i="1"/>
  <c r="M436" i="1"/>
  <c r="N436" i="1"/>
  <c r="O436" i="1"/>
  <c r="P436" i="1"/>
  <c r="L437" i="1"/>
  <c r="B437" i="1"/>
  <c r="C437" i="1"/>
  <c r="M437" i="1"/>
  <c r="N437" i="1"/>
  <c r="O437" i="1"/>
  <c r="P437" i="1"/>
  <c r="L438" i="1"/>
  <c r="B438" i="1"/>
  <c r="C438" i="1"/>
  <c r="M438" i="1"/>
  <c r="N438" i="1"/>
  <c r="O438" i="1"/>
  <c r="P438" i="1"/>
  <c r="L439" i="1"/>
  <c r="B439" i="1"/>
  <c r="C439" i="1"/>
  <c r="M439" i="1"/>
  <c r="N439" i="1"/>
  <c r="O439" i="1"/>
  <c r="P439" i="1"/>
  <c r="L440" i="1"/>
  <c r="B440" i="1"/>
  <c r="C440" i="1"/>
  <c r="M440" i="1"/>
  <c r="N440" i="1"/>
  <c r="O440" i="1"/>
  <c r="P440" i="1"/>
  <c r="L441" i="1"/>
  <c r="B441" i="1"/>
  <c r="C441" i="1"/>
  <c r="M441" i="1"/>
  <c r="N441" i="1"/>
  <c r="O441" i="1"/>
  <c r="P441" i="1"/>
  <c r="L442" i="1"/>
  <c r="B442" i="1"/>
  <c r="C442" i="1"/>
  <c r="M442" i="1"/>
  <c r="N442" i="1"/>
  <c r="O442" i="1"/>
  <c r="P442" i="1"/>
  <c r="L443" i="1"/>
  <c r="B443" i="1"/>
  <c r="C443" i="1"/>
  <c r="M443" i="1"/>
  <c r="N443" i="1"/>
  <c r="O443" i="1"/>
  <c r="P443" i="1"/>
  <c r="L444" i="1"/>
  <c r="B444" i="1"/>
  <c r="C444" i="1"/>
  <c r="M444" i="1"/>
  <c r="N444" i="1"/>
  <c r="O444" i="1"/>
  <c r="P444" i="1"/>
  <c r="L445" i="1"/>
  <c r="B445" i="1"/>
  <c r="C445" i="1"/>
  <c r="M445" i="1"/>
  <c r="N445" i="1"/>
  <c r="O445" i="1"/>
  <c r="P445" i="1"/>
  <c r="L446" i="1"/>
  <c r="B446" i="1"/>
  <c r="C446" i="1"/>
  <c r="M446" i="1"/>
  <c r="N446" i="1"/>
  <c r="O446" i="1"/>
  <c r="P446" i="1"/>
  <c r="L447" i="1"/>
  <c r="B447" i="1"/>
  <c r="C447" i="1"/>
  <c r="M447" i="1"/>
  <c r="N447" i="1"/>
  <c r="O447" i="1"/>
  <c r="P447" i="1"/>
  <c r="L448" i="1"/>
  <c r="B448" i="1"/>
  <c r="C448" i="1"/>
  <c r="M448" i="1"/>
  <c r="N448" i="1"/>
  <c r="O448" i="1"/>
  <c r="P448" i="1"/>
  <c r="L449" i="1"/>
  <c r="B449" i="1"/>
  <c r="C449" i="1"/>
  <c r="M449" i="1"/>
  <c r="N449" i="1"/>
  <c r="O449" i="1"/>
  <c r="P449" i="1"/>
  <c r="L450" i="1"/>
  <c r="B450" i="1"/>
  <c r="C450" i="1"/>
  <c r="M450" i="1"/>
  <c r="N450" i="1"/>
  <c r="O450" i="1"/>
  <c r="P450" i="1"/>
  <c r="L451" i="1"/>
  <c r="B451" i="1"/>
  <c r="C451" i="1"/>
  <c r="M451" i="1"/>
  <c r="N451" i="1"/>
  <c r="O451" i="1"/>
  <c r="P451" i="1"/>
  <c r="L452" i="1"/>
  <c r="B452" i="1"/>
  <c r="C452" i="1"/>
  <c r="M452" i="1"/>
  <c r="N452" i="1"/>
  <c r="O452" i="1"/>
  <c r="P452" i="1"/>
  <c r="L453" i="1"/>
  <c r="B453" i="1"/>
  <c r="C453" i="1"/>
  <c r="M453" i="1"/>
  <c r="N453" i="1"/>
  <c r="O453" i="1"/>
  <c r="P453" i="1"/>
  <c r="L454" i="1"/>
  <c r="B454" i="1"/>
  <c r="C454" i="1"/>
  <c r="M454" i="1"/>
  <c r="N454" i="1"/>
  <c r="O454" i="1"/>
  <c r="P454" i="1"/>
  <c r="L455" i="1"/>
  <c r="B455" i="1"/>
  <c r="C455" i="1"/>
  <c r="M455" i="1"/>
  <c r="N455" i="1"/>
  <c r="O455" i="1"/>
  <c r="P455" i="1"/>
  <c r="L456" i="1"/>
  <c r="B456" i="1"/>
  <c r="C456" i="1"/>
  <c r="M456" i="1"/>
  <c r="N456" i="1"/>
  <c r="O456" i="1"/>
  <c r="P456" i="1"/>
  <c r="L457" i="1"/>
  <c r="B457" i="1"/>
  <c r="C457" i="1"/>
  <c r="M457" i="1"/>
  <c r="N457" i="1"/>
  <c r="O457" i="1"/>
  <c r="P457" i="1"/>
  <c r="L458" i="1"/>
  <c r="B458" i="1"/>
  <c r="C458" i="1"/>
  <c r="M458" i="1"/>
  <c r="N458" i="1"/>
  <c r="O458" i="1"/>
  <c r="P458" i="1"/>
  <c r="L459" i="1"/>
  <c r="B459" i="1"/>
  <c r="C459" i="1"/>
  <c r="M459" i="1"/>
  <c r="N459" i="1"/>
  <c r="O459" i="1"/>
  <c r="P459" i="1"/>
  <c r="L460" i="1"/>
  <c r="B460" i="1"/>
  <c r="C460" i="1"/>
  <c r="M460" i="1"/>
  <c r="N460" i="1"/>
  <c r="O460" i="1"/>
  <c r="P460" i="1"/>
  <c r="L461" i="1"/>
  <c r="B461" i="1"/>
  <c r="C461" i="1"/>
  <c r="M461" i="1"/>
  <c r="N461" i="1"/>
  <c r="O461" i="1"/>
  <c r="P461" i="1"/>
  <c r="L462" i="1"/>
  <c r="B462" i="1"/>
  <c r="C462" i="1"/>
  <c r="M462" i="1"/>
  <c r="N462" i="1"/>
  <c r="O462" i="1"/>
  <c r="P462" i="1"/>
  <c r="L463" i="1"/>
  <c r="B463" i="1"/>
  <c r="C463" i="1"/>
  <c r="M463" i="1"/>
  <c r="N463" i="1"/>
  <c r="O463" i="1"/>
  <c r="P463" i="1"/>
  <c r="L464" i="1"/>
  <c r="B464" i="1"/>
  <c r="C464" i="1"/>
  <c r="M464" i="1"/>
  <c r="N464" i="1"/>
  <c r="O464" i="1"/>
  <c r="P464" i="1"/>
  <c r="L465" i="1"/>
  <c r="B465" i="1"/>
  <c r="C465" i="1"/>
  <c r="M465" i="1"/>
  <c r="N465" i="1"/>
  <c r="O465" i="1"/>
  <c r="P465" i="1"/>
  <c r="L466" i="1"/>
  <c r="B466" i="1"/>
  <c r="C466" i="1"/>
  <c r="M466" i="1"/>
  <c r="N466" i="1"/>
  <c r="O466" i="1"/>
  <c r="P466" i="1"/>
  <c r="L467" i="1"/>
  <c r="B467" i="1"/>
  <c r="C467" i="1"/>
  <c r="M467" i="1"/>
  <c r="N467" i="1"/>
  <c r="O467" i="1"/>
  <c r="P467" i="1"/>
  <c r="L468" i="1"/>
  <c r="B468" i="1"/>
  <c r="C468" i="1"/>
  <c r="M468" i="1"/>
  <c r="N468" i="1"/>
  <c r="O468" i="1"/>
  <c r="P468" i="1"/>
  <c r="L469" i="1"/>
  <c r="B469" i="1"/>
  <c r="C469" i="1"/>
  <c r="M469" i="1"/>
  <c r="N469" i="1"/>
  <c r="O469" i="1"/>
  <c r="P469" i="1"/>
  <c r="L470" i="1"/>
  <c r="B470" i="1"/>
  <c r="C470" i="1"/>
  <c r="M470" i="1"/>
  <c r="N470" i="1"/>
  <c r="O470" i="1"/>
  <c r="P470" i="1"/>
  <c r="L471" i="1"/>
  <c r="B471" i="1"/>
  <c r="C471" i="1"/>
  <c r="M471" i="1"/>
  <c r="N471" i="1"/>
  <c r="O471" i="1"/>
  <c r="P471" i="1"/>
  <c r="L472" i="1"/>
  <c r="B472" i="1"/>
  <c r="C472" i="1"/>
  <c r="M472" i="1"/>
  <c r="N472" i="1"/>
  <c r="O472" i="1"/>
  <c r="P472" i="1"/>
  <c r="L473" i="1"/>
  <c r="B473" i="1"/>
  <c r="C473" i="1"/>
  <c r="M473" i="1"/>
  <c r="N473" i="1"/>
  <c r="O473" i="1"/>
  <c r="P473" i="1"/>
  <c r="L474" i="1"/>
  <c r="B474" i="1"/>
  <c r="C474" i="1"/>
  <c r="M474" i="1"/>
  <c r="N474" i="1"/>
  <c r="O474" i="1"/>
  <c r="P474" i="1"/>
  <c r="L475" i="1"/>
  <c r="B475" i="1"/>
  <c r="C475" i="1"/>
  <c r="M475" i="1"/>
  <c r="N475" i="1"/>
  <c r="O475" i="1"/>
  <c r="P475" i="1"/>
  <c r="L476" i="1"/>
  <c r="B476" i="1"/>
  <c r="C476" i="1"/>
  <c r="M476" i="1"/>
  <c r="N476" i="1"/>
  <c r="O476" i="1"/>
  <c r="P476" i="1"/>
  <c r="L477" i="1"/>
  <c r="B477" i="1"/>
  <c r="C477" i="1"/>
  <c r="M477" i="1"/>
  <c r="N477" i="1"/>
  <c r="O477" i="1"/>
  <c r="P477" i="1"/>
  <c r="L478" i="1"/>
  <c r="B478" i="1"/>
  <c r="C478" i="1"/>
  <c r="M478" i="1"/>
  <c r="N478" i="1"/>
  <c r="O478" i="1"/>
  <c r="P478" i="1"/>
  <c r="L479" i="1"/>
  <c r="B479" i="1"/>
  <c r="C479" i="1"/>
  <c r="M479" i="1"/>
  <c r="N479" i="1"/>
  <c r="O479" i="1"/>
  <c r="P479" i="1"/>
  <c r="L480" i="1"/>
  <c r="B480" i="1"/>
  <c r="C480" i="1"/>
  <c r="M480" i="1"/>
  <c r="N480" i="1"/>
  <c r="O480" i="1"/>
  <c r="P480" i="1"/>
  <c r="L481" i="1"/>
  <c r="B481" i="1"/>
  <c r="C481" i="1"/>
  <c r="M481" i="1"/>
  <c r="N481" i="1"/>
  <c r="O481" i="1"/>
  <c r="P481" i="1"/>
  <c r="L482" i="1"/>
  <c r="B482" i="1"/>
  <c r="C482" i="1"/>
  <c r="M482" i="1"/>
  <c r="N482" i="1"/>
  <c r="O482" i="1"/>
  <c r="P482" i="1"/>
  <c r="L483" i="1"/>
  <c r="B483" i="1"/>
  <c r="C483" i="1"/>
  <c r="M483" i="1"/>
  <c r="N483" i="1"/>
  <c r="O483" i="1"/>
  <c r="P483" i="1"/>
  <c r="L484" i="1"/>
  <c r="B484" i="1"/>
  <c r="C484" i="1"/>
  <c r="M484" i="1"/>
  <c r="N484" i="1"/>
  <c r="O484" i="1"/>
  <c r="P484" i="1"/>
  <c r="L485" i="1"/>
  <c r="B485" i="1"/>
  <c r="C485" i="1"/>
  <c r="M485" i="1"/>
  <c r="N485" i="1"/>
  <c r="O485" i="1"/>
  <c r="P485" i="1"/>
  <c r="L486" i="1"/>
  <c r="B486" i="1"/>
  <c r="C486" i="1"/>
  <c r="M486" i="1"/>
  <c r="N486" i="1"/>
  <c r="O486" i="1"/>
  <c r="P486" i="1"/>
  <c r="L487" i="1"/>
  <c r="B487" i="1"/>
  <c r="C487" i="1"/>
  <c r="M487" i="1"/>
  <c r="N487" i="1"/>
  <c r="O487" i="1"/>
  <c r="P487" i="1"/>
  <c r="L488" i="1"/>
  <c r="B488" i="1"/>
  <c r="C488" i="1"/>
  <c r="M488" i="1"/>
  <c r="N488" i="1"/>
  <c r="O488" i="1"/>
  <c r="P488" i="1"/>
  <c r="L489" i="1"/>
  <c r="B489" i="1"/>
  <c r="C489" i="1"/>
  <c r="M489" i="1"/>
  <c r="N489" i="1"/>
  <c r="O489" i="1"/>
  <c r="P489" i="1"/>
  <c r="L490" i="1"/>
  <c r="B490" i="1"/>
  <c r="C490" i="1"/>
  <c r="M490" i="1"/>
  <c r="N490" i="1"/>
  <c r="O490" i="1"/>
  <c r="P490" i="1"/>
  <c r="L491" i="1"/>
  <c r="B491" i="1"/>
  <c r="C491" i="1"/>
  <c r="M491" i="1"/>
  <c r="N491" i="1"/>
  <c r="O491" i="1"/>
  <c r="P491" i="1"/>
  <c r="L492" i="1"/>
  <c r="B492" i="1"/>
  <c r="C492" i="1"/>
  <c r="M492" i="1"/>
  <c r="N492" i="1"/>
  <c r="O492" i="1"/>
  <c r="P492" i="1"/>
  <c r="L493" i="1"/>
  <c r="B493" i="1"/>
  <c r="C493" i="1"/>
  <c r="M493" i="1"/>
  <c r="N493" i="1"/>
  <c r="O493" i="1"/>
  <c r="P493" i="1"/>
  <c r="L494" i="1"/>
  <c r="B494" i="1"/>
  <c r="C494" i="1"/>
  <c r="M494" i="1"/>
  <c r="N494" i="1"/>
  <c r="O494" i="1"/>
  <c r="P494" i="1"/>
  <c r="L495" i="1"/>
  <c r="B495" i="1"/>
  <c r="C495" i="1"/>
  <c r="M495" i="1"/>
  <c r="N495" i="1"/>
  <c r="O495" i="1"/>
  <c r="P495" i="1"/>
  <c r="L496" i="1"/>
  <c r="B496" i="1"/>
  <c r="C496" i="1"/>
  <c r="M496" i="1"/>
  <c r="N496" i="1"/>
  <c r="O496" i="1"/>
  <c r="P496" i="1"/>
  <c r="L497" i="1"/>
  <c r="B497" i="1"/>
  <c r="C497" i="1"/>
  <c r="M497" i="1"/>
  <c r="N497" i="1"/>
  <c r="O497" i="1"/>
  <c r="P497" i="1"/>
  <c r="L498" i="1"/>
  <c r="B498" i="1"/>
  <c r="C498" i="1"/>
  <c r="M498" i="1"/>
  <c r="N498" i="1"/>
  <c r="O498" i="1"/>
  <c r="P498" i="1"/>
  <c r="L499" i="1"/>
  <c r="B499" i="1"/>
  <c r="C499" i="1"/>
  <c r="M499" i="1"/>
  <c r="N499" i="1"/>
  <c r="O499" i="1"/>
  <c r="P499" i="1"/>
  <c r="L500" i="1"/>
  <c r="B500" i="1"/>
  <c r="C500" i="1"/>
  <c r="M500" i="1"/>
  <c r="N500" i="1"/>
  <c r="O500" i="1"/>
  <c r="P500" i="1"/>
  <c r="L501" i="1"/>
  <c r="B501" i="1"/>
  <c r="C501" i="1"/>
  <c r="M501" i="1"/>
  <c r="N501" i="1"/>
  <c r="O501" i="1"/>
  <c r="P501" i="1"/>
  <c r="L502" i="1"/>
  <c r="B502" i="1"/>
  <c r="C502" i="1"/>
  <c r="M502" i="1"/>
  <c r="N502" i="1"/>
  <c r="O502" i="1"/>
  <c r="P502" i="1"/>
  <c r="L503" i="1"/>
  <c r="B503" i="1"/>
  <c r="C503" i="1"/>
  <c r="M503" i="1"/>
  <c r="N503" i="1"/>
  <c r="O503" i="1"/>
  <c r="P503" i="1"/>
  <c r="L504" i="1"/>
  <c r="B504" i="1"/>
  <c r="C504" i="1"/>
  <c r="M504" i="1"/>
  <c r="N504" i="1"/>
  <c r="O504" i="1"/>
  <c r="P504" i="1"/>
  <c r="L505" i="1"/>
  <c r="B505" i="1"/>
  <c r="C505" i="1"/>
  <c r="M505" i="1"/>
  <c r="N505" i="1"/>
  <c r="O505" i="1"/>
  <c r="P505" i="1"/>
  <c r="L506" i="1"/>
  <c r="B506" i="1"/>
  <c r="C506" i="1"/>
  <c r="M506" i="1"/>
  <c r="N506" i="1"/>
  <c r="O506" i="1"/>
  <c r="P506" i="1"/>
  <c r="L507" i="1"/>
  <c r="B507" i="1"/>
  <c r="C507" i="1"/>
  <c r="M507" i="1"/>
  <c r="N507" i="1"/>
  <c r="O507" i="1"/>
  <c r="P507" i="1"/>
  <c r="L508" i="1"/>
  <c r="B508" i="1"/>
  <c r="C508" i="1"/>
  <c r="M508" i="1"/>
  <c r="N508" i="1"/>
  <c r="O508" i="1"/>
  <c r="P508" i="1"/>
  <c r="L509" i="1"/>
  <c r="B509" i="1"/>
  <c r="C509" i="1"/>
  <c r="M509" i="1"/>
  <c r="N509" i="1"/>
  <c r="O509" i="1"/>
  <c r="P509" i="1"/>
  <c r="L510" i="1"/>
  <c r="B510" i="1"/>
  <c r="C510" i="1"/>
  <c r="M510" i="1"/>
  <c r="N510" i="1"/>
  <c r="O510" i="1"/>
  <c r="P510" i="1"/>
  <c r="L511" i="1"/>
  <c r="B511" i="1"/>
  <c r="C511" i="1"/>
  <c r="M511" i="1"/>
  <c r="N511" i="1"/>
  <c r="O511" i="1"/>
  <c r="P511" i="1"/>
  <c r="L512" i="1"/>
  <c r="B512" i="1"/>
  <c r="C512" i="1"/>
  <c r="M512" i="1"/>
  <c r="N512" i="1"/>
  <c r="O512" i="1"/>
  <c r="P512" i="1"/>
  <c r="L513" i="1"/>
  <c r="B513" i="1"/>
  <c r="C513" i="1"/>
  <c r="M513" i="1"/>
  <c r="N513" i="1"/>
  <c r="O513" i="1"/>
  <c r="P513" i="1"/>
  <c r="L514" i="1"/>
  <c r="B514" i="1"/>
  <c r="C514" i="1"/>
  <c r="M514" i="1"/>
  <c r="N514" i="1"/>
  <c r="O514" i="1"/>
  <c r="P514" i="1"/>
  <c r="L515" i="1"/>
  <c r="B515" i="1"/>
  <c r="C515" i="1"/>
  <c r="M515" i="1"/>
  <c r="N515" i="1"/>
  <c r="O515" i="1"/>
  <c r="P515" i="1"/>
  <c r="L516" i="1"/>
  <c r="B516" i="1"/>
  <c r="C516" i="1"/>
  <c r="M516" i="1"/>
  <c r="N516" i="1"/>
  <c r="O516" i="1"/>
  <c r="P516" i="1"/>
  <c r="L517" i="1"/>
  <c r="B517" i="1"/>
  <c r="C517" i="1"/>
  <c r="M517" i="1"/>
  <c r="N517" i="1"/>
  <c r="O517" i="1"/>
  <c r="P517" i="1"/>
  <c r="L518" i="1"/>
  <c r="B518" i="1"/>
  <c r="C518" i="1"/>
  <c r="M518" i="1"/>
  <c r="N518" i="1"/>
  <c r="O518" i="1"/>
  <c r="P518" i="1"/>
  <c r="L519" i="1"/>
  <c r="B519" i="1"/>
  <c r="C519" i="1"/>
  <c r="M519" i="1"/>
  <c r="N519" i="1"/>
  <c r="O519" i="1"/>
  <c r="P519" i="1"/>
  <c r="L520" i="1"/>
  <c r="B520" i="1"/>
  <c r="C520" i="1"/>
  <c r="M520" i="1"/>
  <c r="N520" i="1"/>
  <c r="O520" i="1"/>
  <c r="P520" i="1"/>
  <c r="L521" i="1"/>
  <c r="B521" i="1"/>
  <c r="C521" i="1"/>
  <c r="M521" i="1"/>
  <c r="N521" i="1"/>
  <c r="O521" i="1"/>
  <c r="P521" i="1"/>
  <c r="L522" i="1"/>
  <c r="B522" i="1"/>
  <c r="C522" i="1"/>
  <c r="M522" i="1"/>
  <c r="N522" i="1"/>
  <c r="O522" i="1"/>
  <c r="P522" i="1"/>
  <c r="L523" i="1"/>
  <c r="B523" i="1"/>
  <c r="C523" i="1"/>
  <c r="M523" i="1"/>
  <c r="N523" i="1"/>
  <c r="O523" i="1"/>
  <c r="P523" i="1"/>
  <c r="L524" i="1"/>
  <c r="B524" i="1"/>
  <c r="C524" i="1"/>
  <c r="M524" i="1"/>
  <c r="N524" i="1"/>
  <c r="O524" i="1"/>
  <c r="P524" i="1"/>
  <c r="L525" i="1"/>
  <c r="B525" i="1"/>
  <c r="C525" i="1"/>
  <c r="M525" i="1"/>
  <c r="N525" i="1"/>
  <c r="O525" i="1"/>
  <c r="P525" i="1"/>
  <c r="L526" i="1"/>
  <c r="B526" i="1"/>
  <c r="C526" i="1"/>
  <c r="M526" i="1"/>
  <c r="N526" i="1"/>
  <c r="O526" i="1"/>
  <c r="P526" i="1"/>
  <c r="L527" i="1"/>
  <c r="B527" i="1"/>
  <c r="C527" i="1"/>
  <c r="M527" i="1"/>
  <c r="N527" i="1"/>
  <c r="O527" i="1"/>
  <c r="P527" i="1"/>
  <c r="L528" i="1"/>
  <c r="B528" i="1"/>
  <c r="C528" i="1"/>
  <c r="M528" i="1"/>
  <c r="N528" i="1"/>
  <c r="O528" i="1"/>
  <c r="P528" i="1"/>
  <c r="L529" i="1"/>
  <c r="B529" i="1"/>
  <c r="C529" i="1"/>
  <c r="M529" i="1"/>
  <c r="N529" i="1"/>
  <c r="O529" i="1"/>
  <c r="P529" i="1"/>
  <c r="L530" i="1"/>
  <c r="B530" i="1"/>
  <c r="C530" i="1"/>
  <c r="M530" i="1"/>
  <c r="N530" i="1"/>
  <c r="O530" i="1"/>
  <c r="P530" i="1"/>
  <c r="L531" i="1"/>
  <c r="B531" i="1"/>
  <c r="C531" i="1"/>
  <c r="M531" i="1"/>
  <c r="N531" i="1"/>
  <c r="O531" i="1"/>
  <c r="P531" i="1"/>
  <c r="L532" i="1"/>
  <c r="B532" i="1"/>
  <c r="C532" i="1"/>
  <c r="M532" i="1"/>
  <c r="N532" i="1"/>
  <c r="O532" i="1"/>
  <c r="P532" i="1"/>
  <c r="L533" i="1"/>
  <c r="B533" i="1"/>
  <c r="C533" i="1"/>
  <c r="M533" i="1"/>
  <c r="N533" i="1"/>
  <c r="O533" i="1"/>
  <c r="P533" i="1"/>
  <c r="L534" i="1"/>
  <c r="B534" i="1"/>
  <c r="C534" i="1"/>
  <c r="M534" i="1"/>
  <c r="N534" i="1"/>
  <c r="O534" i="1"/>
  <c r="P534" i="1"/>
  <c r="L535" i="1"/>
  <c r="B535" i="1"/>
  <c r="C535" i="1"/>
  <c r="M535" i="1"/>
  <c r="N535" i="1"/>
  <c r="O535" i="1"/>
  <c r="P535" i="1"/>
  <c r="L536" i="1"/>
  <c r="B536" i="1"/>
  <c r="C536" i="1"/>
  <c r="M536" i="1"/>
  <c r="N536" i="1"/>
  <c r="O536" i="1"/>
  <c r="P536" i="1"/>
  <c r="L537" i="1"/>
  <c r="B537" i="1"/>
  <c r="C537" i="1"/>
  <c r="M537" i="1"/>
  <c r="N537" i="1"/>
  <c r="O537" i="1"/>
  <c r="P537" i="1"/>
  <c r="L538" i="1"/>
  <c r="B538" i="1"/>
  <c r="C538" i="1"/>
  <c r="M538" i="1"/>
  <c r="N538" i="1"/>
  <c r="O538" i="1"/>
  <c r="P538" i="1"/>
  <c r="L539" i="1"/>
  <c r="B539" i="1"/>
  <c r="C539" i="1"/>
  <c r="M539" i="1"/>
  <c r="N539" i="1"/>
  <c r="O539" i="1"/>
  <c r="P539" i="1"/>
  <c r="L540" i="1"/>
  <c r="B540" i="1"/>
  <c r="C540" i="1"/>
  <c r="M540" i="1"/>
  <c r="N540" i="1"/>
  <c r="O540" i="1"/>
  <c r="P540" i="1"/>
  <c r="L541" i="1"/>
  <c r="B541" i="1"/>
  <c r="C541" i="1"/>
  <c r="M541" i="1"/>
  <c r="N541" i="1"/>
  <c r="O541" i="1"/>
  <c r="P541" i="1"/>
  <c r="L542" i="1"/>
  <c r="B542" i="1"/>
  <c r="C542" i="1"/>
  <c r="M542" i="1"/>
  <c r="N542" i="1"/>
  <c r="O542" i="1"/>
  <c r="P542" i="1"/>
  <c r="L543" i="1"/>
  <c r="B543" i="1"/>
  <c r="C543" i="1"/>
  <c r="M543" i="1"/>
  <c r="N543" i="1"/>
  <c r="O543" i="1"/>
  <c r="P543" i="1"/>
  <c r="L544" i="1"/>
  <c r="B544" i="1"/>
  <c r="C544" i="1"/>
  <c r="M544" i="1"/>
  <c r="N544" i="1"/>
  <c r="O544" i="1"/>
  <c r="P544" i="1"/>
  <c r="L545" i="1"/>
  <c r="B545" i="1"/>
  <c r="C545" i="1"/>
  <c r="M545" i="1"/>
  <c r="N545" i="1"/>
  <c r="O545" i="1"/>
  <c r="P545" i="1"/>
  <c r="L546" i="1"/>
  <c r="B546" i="1"/>
  <c r="C546" i="1"/>
  <c r="M546" i="1"/>
  <c r="N546" i="1"/>
  <c r="O546" i="1"/>
  <c r="P546" i="1"/>
  <c r="L547" i="1"/>
  <c r="B547" i="1"/>
  <c r="C547" i="1"/>
  <c r="M547" i="1"/>
  <c r="N547" i="1"/>
  <c r="O547" i="1"/>
  <c r="P547" i="1"/>
  <c r="L548" i="1"/>
  <c r="B548" i="1"/>
  <c r="C548" i="1"/>
  <c r="M548" i="1"/>
  <c r="N548" i="1"/>
  <c r="O548" i="1"/>
  <c r="P548" i="1"/>
  <c r="L549" i="1"/>
  <c r="B549" i="1"/>
  <c r="C549" i="1"/>
  <c r="M549" i="1"/>
  <c r="N549" i="1"/>
  <c r="O549" i="1"/>
  <c r="P549" i="1"/>
  <c r="L550" i="1"/>
  <c r="B550" i="1"/>
  <c r="C550" i="1"/>
  <c r="M550" i="1"/>
  <c r="N550" i="1"/>
  <c r="O550" i="1"/>
  <c r="P550" i="1"/>
  <c r="L551" i="1"/>
  <c r="B551" i="1"/>
  <c r="C551" i="1"/>
  <c r="M551" i="1"/>
  <c r="N551" i="1"/>
  <c r="O551" i="1"/>
  <c r="P551" i="1"/>
  <c r="L552" i="1"/>
  <c r="B552" i="1"/>
  <c r="C552" i="1"/>
  <c r="M552" i="1"/>
  <c r="N552" i="1"/>
  <c r="O552" i="1"/>
  <c r="P552" i="1"/>
  <c r="L553" i="1"/>
  <c r="B553" i="1"/>
  <c r="C553" i="1"/>
  <c r="M553" i="1"/>
  <c r="N553" i="1"/>
  <c r="O553" i="1"/>
  <c r="P553" i="1"/>
  <c r="L554" i="1"/>
  <c r="B554" i="1"/>
  <c r="C554" i="1"/>
  <c r="M554" i="1"/>
  <c r="N554" i="1"/>
  <c r="O554" i="1"/>
  <c r="P554" i="1"/>
  <c r="L555" i="1"/>
  <c r="B555" i="1"/>
  <c r="C555" i="1"/>
  <c r="M555" i="1"/>
  <c r="N555" i="1"/>
  <c r="O555" i="1"/>
  <c r="P555" i="1"/>
  <c r="L556" i="1"/>
  <c r="B556" i="1"/>
  <c r="C556" i="1"/>
  <c r="M556" i="1"/>
  <c r="N556" i="1"/>
  <c r="O556" i="1"/>
  <c r="P556" i="1"/>
  <c r="L557" i="1"/>
  <c r="B557" i="1"/>
  <c r="C557" i="1"/>
  <c r="M557" i="1"/>
  <c r="N557" i="1"/>
  <c r="O557" i="1"/>
  <c r="P557" i="1"/>
  <c r="L558" i="1"/>
  <c r="B558" i="1"/>
  <c r="C558" i="1"/>
  <c r="M558" i="1"/>
  <c r="N558" i="1"/>
  <c r="O558" i="1"/>
  <c r="P558" i="1"/>
  <c r="L559" i="1"/>
  <c r="B559" i="1"/>
  <c r="C559" i="1"/>
  <c r="M559" i="1"/>
  <c r="N559" i="1"/>
  <c r="O559" i="1"/>
  <c r="P559" i="1"/>
  <c r="L560" i="1"/>
  <c r="B560" i="1"/>
  <c r="C560" i="1"/>
  <c r="M560" i="1"/>
  <c r="N560" i="1"/>
  <c r="O560" i="1"/>
  <c r="P560" i="1"/>
  <c r="L561" i="1"/>
  <c r="B561" i="1"/>
  <c r="C561" i="1"/>
  <c r="M561" i="1"/>
  <c r="N561" i="1"/>
  <c r="O561" i="1"/>
  <c r="P561" i="1"/>
  <c r="L562" i="1"/>
  <c r="B562" i="1"/>
  <c r="C562" i="1"/>
  <c r="M562" i="1"/>
  <c r="N562" i="1"/>
  <c r="O562" i="1"/>
  <c r="P562" i="1"/>
  <c r="L563" i="1"/>
  <c r="B563" i="1"/>
  <c r="C563" i="1"/>
  <c r="M563" i="1"/>
  <c r="N563" i="1"/>
  <c r="O563" i="1"/>
  <c r="P563" i="1"/>
  <c r="L564" i="1"/>
  <c r="B564" i="1"/>
  <c r="C564" i="1"/>
  <c r="M564" i="1"/>
  <c r="N564" i="1"/>
  <c r="O564" i="1"/>
  <c r="P564" i="1"/>
  <c r="L565" i="1"/>
  <c r="B565" i="1"/>
  <c r="C565" i="1"/>
  <c r="M565" i="1"/>
  <c r="N565" i="1"/>
  <c r="O565" i="1"/>
  <c r="P565" i="1"/>
  <c r="L566" i="1"/>
  <c r="B566" i="1"/>
  <c r="C566" i="1"/>
  <c r="M566" i="1"/>
  <c r="N566" i="1"/>
  <c r="O566" i="1"/>
  <c r="P566" i="1"/>
  <c r="L567" i="1"/>
  <c r="B567" i="1"/>
  <c r="C567" i="1"/>
  <c r="M567" i="1"/>
  <c r="N567" i="1"/>
  <c r="O567" i="1"/>
  <c r="P567" i="1"/>
  <c r="L568" i="1"/>
  <c r="B568" i="1"/>
  <c r="C568" i="1"/>
  <c r="M568" i="1"/>
  <c r="N568" i="1"/>
  <c r="O568" i="1"/>
  <c r="P568" i="1"/>
  <c r="L569" i="1"/>
  <c r="B569" i="1"/>
  <c r="C569" i="1"/>
  <c r="M569" i="1"/>
  <c r="N569" i="1"/>
  <c r="O569" i="1"/>
  <c r="P569" i="1"/>
  <c r="L570" i="1"/>
  <c r="B570" i="1"/>
  <c r="C570" i="1"/>
  <c r="M570" i="1"/>
  <c r="N570" i="1"/>
  <c r="O570" i="1"/>
  <c r="P570" i="1"/>
  <c r="L571" i="1"/>
  <c r="B571" i="1"/>
  <c r="C571" i="1"/>
  <c r="M571" i="1"/>
  <c r="N571" i="1"/>
  <c r="O571" i="1"/>
  <c r="P571" i="1"/>
  <c r="L572" i="1"/>
  <c r="B572" i="1"/>
  <c r="C572" i="1"/>
  <c r="M572" i="1"/>
  <c r="N572" i="1"/>
  <c r="O572" i="1"/>
  <c r="P572" i="1"/>
  <c r="L573" i="1"/>
  <c r="B573" i="1"/>
  <c r="C573" i="1"/>
  <c r="M573" i="1"/>
  <c r="N573" i="1"/>
  <c r="O573" i="1"/>
  <c r="P573" i="1"/>
  <c r="L574" i="1"/>
  <c r="B574" i="1"/>
  <c r="C574" i="1"/>
  <c r="M574" i="1"/>
  <c r="N574" i="1"/>
  <c r="O574" i="1"/>
  <c r="P574" i="1"/>
  <c r="L575" i="1"/>
  <c r="B575" i="1"/>
  <c r="C575" i="1"/>
  <c r="M575" i="1"/>
  <c r="N575" i="1"/>
  <c r="O575" i="1"/>
  <c r="P575" i="1"/>
  <c r="L576" i="1"/>
  <c r="B576" i="1"/>
  <c r="C576" i="1"/>
  <c r="M576" i="1"/>
  <c r="N576" i="1"/>
  <c r="O576" i="1"/>
  <c r="P576" i="1"/>
  <c r="L577" i="1"/>
  <c r="B577" i="1"/>
  <c r="C577" i="1"/>
  <c r="M577" i="1"/>
  <c r="N577" i="1"/>
  <c r="O577" i="1"/>
  <c r="P577" i="1"/>
  <c r="L578" i="1"/>
  <c r="B578" i="1"/>
  <c r="C578" i="1"/>
  <c r="M578" i="1"/>
  <c r="N578" i="1"/>
  <c r="O578" i="1"/>
  <c r="P578" i="1"/>
  <c r="L579" i="1"/>
  <c r="B579" i="1"/>
  <c r="C579" i="1"/>
  <c r="M579" i="1"/>
  <c r="N579" i="1"/>
  <c r="O579" i="1"/>
  <c r="P579" i="1"/>
  <c r="L580" i="1"/>
  <c r="B580" i="1"/>
  <c r="C580" i="1"/>
  <c r="M580" i="1"/>
  <c r="N580" i="1"/>
  <c r="O580" i="1"/>
  <c r="P580" i="1"/>
  <c r="L581" i="1"/>
  <c r="B581" i="1"/>
  <c r="C581" i="1"/>
  <c r="M581" i="1"/>
  <c r="N581" i="1"/>
  <c r="O581" i="1"/>
  <c r="P581" i="1"/>
  <c r="L582" i="1"/>
  <c r="B582" i="1"/>
  <c r="C582" i="1"/>
  <c r="M582" i="1"/>
  <c r="N582" i="1"/>
  <c r="O582" i="1"/>
  <c r="P582" i="1"/>
  <c r="L583" i="1"/>
  <c r="B583" i="1"/>
  <c r="C583" i="1"/>
  <c r="M583" i="1"/>
  <c r="N583" i="1"/>
  <c r="O583" i="1"/>
  <c r="P583" i="1"/>
  <c r="L584" i="1"/>
  <c r="B584" i="1"/>
  <c r="C584" i="1"/>
  <c r="M584" i="1"/>
  <c r="N584" i="1"/>
  <c r="O584" i="1"/>
  <c r="P584" i="1"/>
  <c r="L585" i="1"/>
  <c r="B585" i="1"/>
  <c r="C585" i="1"/>
  <c r="M585" i="1"/>
  <c r="N585" i="1"/>
  <c r="O585" i="1"/>
  <c r="P585" i="1"/>
  <c r="L586" i="1"/>
  <c r="B586" i="1"/>
  <c r="C586" i="1"/>
  <c r="M586" i="1"/>
  <c r="N586" i="1"/>
  <c r="O586" i="1"/>
  <c r="P586" i="1"/>
  <c r="L587" i="1"/>
  <c r="B587" i="1"/>
  <c r="C587" i="1"/>
  <c r="M587" i="1"/>
  <c r="N587" i="1"/>
  <c r="O587" i="1"/>
  <c r="P587" i="1"/>
  <c r="L588" i="1"/>
  <c r="B588" i="1"/>
  <c r="C588" i="1"/>
  <c r="M588" i="1"/>
  <c r="N588" i="1"/>
  <c r="O588" i="1"/>
  <c r="P588" i="1"/>
  <c r="L589" i="1"/>
  <c r="B589" i="1"/>
  <c r="C589" i="1"/>
  <c r="M589" i="1"/>
  <c r="N589" i="1"/>
  <c r="O589" i="1"/>
  <c r="P589" i="1"/>
  <c r="L590" i="1"/>
  <c r="B590" i="1"/>
  <c r="C590" i="1"/>
  <c r="M590" i="1"/>
  <c r="N590" i="1"/>
  <c r="O590" i="1"/>
  <c r="P590" i="1"/>
  <c r="L591" i="1"/>
  <c r="B591" i="1"/>
  <c r="C591" i="1"/>
  <c r="M591" i="1"/>
  <c r="N591" i="1"/>
  <c r="O591" i="1"/>
  <c r="P591" i="1"/>
  <c r="L592" i="1"/>
  <c r="B592" i="1"/>
  <c r="C592" i="1"/>
  <c r="M592" i="1"/>
  <c r="N592" i="1"/>
  <c r="O592" i="1"/>
  <c r="P592" i="1"/>
  <c r="L593" i="1"/>
  <c r="B593" i="1"/>
  <c r="C593" i="1"/>
  <c r="M593" i="1"/>
  <c r="N593" i="1"/>
  <c r="O593" i="1"/>
  <c r="P593" i="1"/>
  <c r="L594" i="1"/>
  <c r="B594" i="1"/>
  <c r="C594" i="1"/>
  <c r="M594" i="1"/>
  <c r="N594" i="1"/>
  <c r="O594" i="1"/>
  <c r="P594" i="1"/>
  <c r="L595" i="1"/>
  <c r="B595" i="1"/>
  <c r="C595" i="1"/>
  <c r="M595" i="1"/>
  <c r="N595" i="1"/>
  <c r="O595" i="1"/>
  <c r="P595" i="1"/>
  <c r="L596" i="1"/>
  <c r="B596" i="1"/>
  <c r="C596" i="1"/>
  <c r="M596" i="1"/>
  <c r="N596" i="1"/>
  <c r="O596" i="1"/>
  <c r="P596" i="1"/>
  <c r="L597" i="1"/>
  <c r="B597" i="1"/>
  <c r="C597" i="1"/>
  <c r="M597" i="1"/>
  <c r="N597" i="1"/>
  <c r="O597" i="1"/>
  <c r="P597" i="1"/>
  <c r="L598" i="1"/>
  <c r="B598" i="1"/>
  <c r="C598" i="1"/>
  <c r="M598" i="1"/>
  <c r="N598" i="1"/>
  <c r="O598" i="1"/>
  <c r="P598" i="1"/>
  <c r="L599" i="1"/>
  <c r="B599" i="1"/>
  <c r="C599" i="1"/>
  <c r="M599" i="1"/>
  <c r="N599" i="1"/>
  <c r="O599" i="1"/>
  <c r="P599" i="1"/>
  <c r="L600" i="1"/>
  <c r="B600" i="1"/>
  <c r="C600" i="1"/>
  <c r="M600" i="1"/>
  <c r="N600" i="1"/>
  <c r="O600" i="1"/>
  <c r="P600" i="1"/>
  <c r="L601" i="1"/>
  <c r="B601" i="1"/>
  <c r="C601" i="1"/>
  <c r="M601" i="1"/>
  <c r="N601" i="1"/>
  <c r="O601" i="1"/>
  <c r="P601" i="1"/>
  <c r="L602" i="1"/>
  <c r="B602" i="1"/>
  <c r="C602" i="1"/>
  <c r="M602" i="1"/>
  <c r="N602" i="1"/>
  <c r="O602" i="1"/>
  <c r="P602" i="1"/>
  <c r="L603" i="1"/>
  <c r="B603" i="1"/>
  <c r="C603" i="1"/>
  <c r="M603" i="1"/>
  <c r="N603" i="1"/>
  <c r="O603" i="1"/>
  <c r="P603" i="1"/>
  <c r="L604" i="1"/>
  <c r="B604" i="1"/>
  <c r="C604" i="1"/>
  <c r="M604" i="1"/>
  <c r="N604" i="1"/>
  <c r="O604" i="1"/>
  <c r="P604" i="1"/>
  <c r="L605" i="1"/>
  <c r="B605" i="1"/>
  <c r="C605" i="1"/>
  <c r="M605" i="1"/>
  <c r="N605" i="1"/>
  <c r="O605" i="1"/>
  <c r="P605" i="1"/>
  <c r="L606" i="1"/>
  <c r="B606" i="1"/>
  <c r="C606" i="1"/>
  <c r="M606" i="1"/>
  <c r="N606" i="1"/>
  <c r="O606" i="1"/>
  <c r="P606" i="1"/>
  <c r="L607" i="1"/>
  <c r="B607" i="1"/>
  <c r="C607" i="1"/>
  <c r="M607" i="1"/>
  <c r="N607" i="1"/>
  <c r="O607" i="1"/>
  <c r="P607" i="1"/>
  <c r="L608" i="1"/>
  <c r="B608" i="1"/>
  <c r="C608" i="1"/>
  <c r="M608" i="1"/>
  <c r="N608" i="1"/>
  <c r="O608" i="1"/>
  <c r="P608" i="1"/>
  <c r="L609" i="1"/>
  <c r="B609" i="1"/>
  <c r="C609" i="1"/>
  <c r="M609" i="1"/>
  <c r="N609" i="1"/>
  <c r="O609" i="1"/>
  <c r="P609" i="1"/>
  <c r="L610" i="1"/>
  <c r="B610" i="1"/>
  <c r="C610" i="1"/>
  <c r="M610" i="1"/>
  <c r="N610" i="1"/>
  <c r="O610" i="1"/>
  <c r="P610" i="1"/>
  <c r="L611" i="1"/>
  <c r="B611" i="1"/>
  <c r="C611" i="1"/>
  <c r="M611" i="1"/>
  <c r="N611" i="1"/>
  <c r="O611" i="1"/>
  <c r="P611" i="1"/>
  <c r="L612" i="1"/>
  <c r="B612" i="1"/>
  <c r="C612" i="1"/>
  <c r="M612" i="1"/>
  <c r="N612" i="1"/>
  <c r="O612" i="1"/>
  <c r="P612" i="1"/>
  <c r="L613" i="1"/>
  <c r="B613" i="1"/>
  <c r="C613" i="1"/>
  <c r="M613" i="1"/>
  <c r="N613" i="1"/>
  <c r="O613" i="1"/>
  <c r="P613" i="1"/>
  <c r="L614" i="1"/>
  <c r="B614" i="1"/>
  <c r="C614" i="1"/>
  <c r="M614" i="1"/>
  <c r="N614" i="1"/>
  <c r="O614" i="1"/>
  <c r="P614" i="1"/>
  <c r="L615" i="1"/>
  <c r="B615" i="1"/>
  <c r="C615" i="1"/>
  <c r="M615" i="1"/>
  <c r="N615" i="1"/>
  <c r="O615" i="1"/>
  <c r="P615" i="1"/>
  <c r="L616" i="1"/>
  <c r="B616" i="1"/>
  <c r="C616" i="1"/>
  <c r="M616" i="1"/>
  <c r="N616" i="1"/>
  <c r="O616" i="1"/>
  <c r="P616" i="1"/>
  <c r="L617" i="1"/>
  <c r="B617" i="1"/>
  <c r="C617" i="1"/>
  <c r="M617" i="1"/>
  <c r="N617" i="1"/>
  <c r="O617" i="1"/>
  <c r="P617" i="1"/>
  <c r="L618" i="1"/>
  <c r="B618" i="1"/>
  <c r="C618" i="1"/>
  <c r="M618" i="1"/>
  <c r="N618" i="1"/>
  <c r="O618" i="1"/>
  <c r="P618" i="1"/>
  <c r="L619" i="1"/>
  <c r="B619" i="1"/>
  <c r="C619" i="1"/>
  <c r="M619" i="1"/>
  <c r="N619" i="1"/>
  <c r="O619" i="1"/>
  <c r="P619" i="1"/>
  <c r="L620" i="1"/>
  <c r="B620" i="1"/>
  <c r="C620" i="1"/>
  <c r="M620" i="1"/>
  <c r="N620" i="1"/>
  <c r="O620" i="1"/>
  <c r="P620" i="1"/>
  <c r="L621" i="1"/>
  <c r="B621" i="1"/>
  <c r="C621" i="1"/>
  <c r="M621" i="1"/>
  <c r="N621" i="1"/>
  <c r="O621" i="1"/>
  <c r="P621" i="1"/>
  <c r="L622" i="1"/>
  <c r="B622" i="1"/>
  <c r="C622" i="1"/>
  <c r="M622" i="1"/>
  <c r="N622" i="1"/>
  <c r="O622" i="1"/>
  <c r="P622" i="1"/>
  <c r="L623" i="1"/>
  <c r="B623" i="1"/>
  <c r="C623" i="1"/>
  <c r="M623" i="1"/>
  <c r="N623" i="1"/>
  <c r="O623" i="1"/>
  <c r="P623" i="1"/>
  <c r="L624" i="1"/>
  <c r="B624" i="1"/>
  <c r="C624" i="1"/>
  <c r="M624" i="1"/>
  <c r="N624" i="1"/>
  <c r="O624" i="1"/>
  <c r="P624" i="1"/>
  <c r="L625" i="1"/>
  <c r="B625" i="1"/>
  <c r="C625" i="1"/>
  <c r="M625" i="1"/>
  <c r="N625" i="1"/>
  <c r="O625" i="1"/>
  <c r="P625" i="1"/>
  <c r="L626" i="1"/>
  <c r="B626" i="1"/>
  <c r="C626" i="1"/>
  <c r="M626" i="1"/>
  <c r="N626" i="1"/>
  <c r="O626" i="1"/>
  <c r="P626" i="1"/>
  <c r="L627" i="1"/>
  <c r="B627" i="1"/>
  <c r="C627" i="1"/>
  <c r="M627" i="1"/>
  <c r="N627" i="1"/>
  <c r="O627" i="1"/>
  <c r="P627" i="1"/>
  <c r="L628" i="1"/>
  <c r="B628" i="1"/>
  <c r="C628" i="1"/>
  <c r="M628" i="1"/>
  <c r="N628" i="1"/>
  <c r="O628" i="1"/>
  <c r="P628" i="1"/>
  <c r="L629" i="1"/>
  <c r="B629" i="1"/>
  <c r="C629" i="1"/>
  <c r="M629" i="1"/>
  <c r="N629" i="1"/>
  <c r="O629" i="1"/>
  <c r="P629" i="1"/>
  <c r="L630" i="1"/>
  <c r="B630" i="1"/>
  <c r="C630" i="1"/>
  <c r="M630" i="1"/>
  <c r="N630" i="1"/>
  <c r="O630" i="1"/>
  <c r="P630" i="1"/>
  <c r="L631" i="1"/>
  <c r="B631" i="1"/>
  <c r="C631" i="1"/>
  <c r="M631" i="1"/>
  <c r="N631" i="1"/>
  <c r="O631" i="1"/>
  <c r="P631" i="1"/>
  <c r="L632" i="1"/>
  <c r="B632" i="1"/>
  <c r="C632" i="1"/>
  <c r="M632" i="1"/>
  <c r="N632" i="1"/>
  <c r="O632" i="1"/>
  <c r="P632" i="1"/>
  <c r="L633" i="1"/>
  <c r="B633" i="1"/>
  <c r="C633" i="1"/>
  <c r="M633" i="1"/>
  <c r="N633" i="1"/>
  <c r="O633" i="1"/>
  <c r="P633" i="1"/>
  <c r="L634" i="1"/>
  <c r="B634" i="1"/>
  <c r="C634" i="1"/>
  <c r="M634" i="1"/>
  <c r="N634" i="1"/>
  <c r="O634" i="1"/>
  <c r="P634" i="1"/>
  <c r="L635" i="1"/>
  <c r="B635" i="1"/>
  <c r="C635" i="1"/>
  <c r="M635" i="1"/>
  <c r="N635" i="1"/>
  <c r="O635" i="1"/>
  <c r="P635" i="1"/>
  <c r="L636" i="1"/>
  <c r="B636" i="1"/>
  <c r="C636" i="1"/>
  <c r="M636" i="1"/>
  <c r="N636" i="1"/>
  <c r="O636" i="1"/>
  <c r="P636" i="1"/>
  <c r="L637" i="1"/>
  <c r="B637" i="1"/>
  <c r="C637" i="1"/>
  <c r="M637" i="1"/>
  <c r="N637" i="1"/>
  <c r="O637" i="1"/>
  <c r="P637" i="1"/>
  <c r="L638" i="1"/>
  <c r="B638" i="1"/>
  <c r="C638" i="1"/>
  <c r="M638" i="1"/>
  <c r="N638" i="1"/>
  <c r="O638" i="1"/>
  <c r="P638" i="1"/>
  <c r="L639" i="1"/>
  <c r="B639" i="1"/>
  <c r="C639" i="1"/>
  <c r="M639" i="1"/>
  <c r="N639" i="1"/>
  <c r="O639" i="1"/>
  <c r="P639" i="1"/>
  <c r="L640" i="1"/>
  <c r="B640" i="1"/>
  <c r="C640" i="1"/>
  <c r="M640" i="1"/>
  <c r="N640" i="1"/>
  <c r="O640" i="1"/>
  <c r="P640" i="1"/>
  <c r="L641" i="1"/>
  <c r="B641" i="1"/>
  <c r="C641" i="1"/>
  <c r="M641" i="1"/>
  <c r="N641" i="1"/>
  <c r="O641" i="1"/>
  <c r="P641" i="1"/>
  <c r="L642" i="1"/>
  <c r="B642" i="1"/>
  <c r="C642" i="1"/>
  <c r="M642" i="1"/>
  <c r="N642" i="1"/>
  <c r="O642" i="1"/>
  <c r="P642" i="1"/>
  <c r="L643" i="1"/>
  <c r="B643" i="1"/>
  <c r="C643" i="1"/>
  <c r="M643" i="1"/>
  <c r="N643" i="1"/>
  <c r="O643" i="1"/>
  <c r="P643" i="1"/>
  <c r="L644" i="1"/>
  <c r="B644" i="1"/>
  <c r="C644" i="1"/>
  <c r="M644" i="1"/>
  <c r="N644" i="1"/>
  <c r="O644" i="1"/>
  <c r="P644" i="1"/>
  <c r="L645" i="1"/>
  <c r="B645" i="1"/>
  <c r="C645" i="1"/>
  <c r="M645" i="1"/>
  <c r="N645" i="1"/>
  <c r="O645" i="1"/>
  <c r="P645" i="1"/>
  <c r="L646" i="1"/>
  <c r="B646" i="1"/>
  <c r="C646" i="1"/>
  <c r="M646" i="1"/>
  <c r="N646" i="1"/>
  <c r="O646" i="1"/>
  <c r="P646" i="1"/>
  <c r="L647" i="1"/>
  <c r="B647" i="1"/>
  <c r="C647" i="1"/>
  <c r="M647" i="1"/>
  <c r="N647" i="1"/>
  <c r="O647" i="1"/>
  <c r="P647" i="1"/>
  <c r="L648" i="1"/>
  <c r="B648" i="1"/>
  <c r="C648" i="1"/>
  <c r="M648" i="1"/>
  <c r="N648" i="1"/>
  <c r="O648" i="1"/>
  <c r="P648" i="1"/>
  <c r="L649" i="1"/>
  <c r="B649" i="1"/>
  <c r="C649" i="1"/>
  <c r="M649" i="1"/>
  <c r="N649" i="1"/>
  <c r="O649" i="1"/>
  <c r="P649" i="1"/>
  <c r="L650" i="1"/>
  <c r="B650" i="1"/>
  <c r="C650" i="1"/>
  <c r="M650" i="1"/>
  <c r="N650" i="1"/>
  <c r="O650" i="1"/>
  <c r="P650" i="1"/>
  <c r="L651" i="1"/>
  <c r="B651" i="1"/>
  <c r="C651" i="1"/>
  <c r="M651" i="1"/>
  <c r="N651" i="1"/>
  <c r="O651" i="1"/>
  <c r="P651" i="1"/>
  <c r="L652" i="1"/>
  <c r="B652" i="1"/>
  <c r="C652" i="1"/>
  <c r="M652" i="1"/>
  <c r="N652" i="1"/>
  <c r="O652" i="1"/>
  <c r="P652" i="1"/>
  <c r="L653" i="1"/>
  <c r="B653" i="1"/>
  <c r="C653" i="1"/>
  <c r="M653" i="1"/>
  <c r="N653" i="1"/>
  <c r="O653" i="1"/>
  <c r="P653" i="1"/>
  <c r="L654" i="1"/>
  <c r="B654" i="1"/>
  <c r="C654" i="1"/>
  <c r="M654" i="1"/>
  <c r="N654" i="1"/>
  <c r="O654" i="1"/>
  <c r="P654" i="1"/>
  <c r="L655" i="1"/>
  <c r="B655" i="1"/>
  <c r="C655" i="1"/>
  <c r="M655" i="1"/>
  <c r="N655" i="1"/>
  <c r="O655" i="1"/>
  <c r="P655" i="1"/>
  <c r="L656" i="1"/>
  <c r="B656" i="1"/>
  <c r="C656" i="1"/>
  <c r="M656" i="1"/>
  <c r="N656" i="1"/>
  <c r="O656" i="1"/>
  <c r="P656" i="1"/>
  <c r="L657" i="1"/>
  <c r="B657" i="1"/>
  <c r="C657" i="1"/>
  <c r="M657" i="1"/>
  <c r="N657" i="1"/>
  <c r="O657" i="1"/>
  <c r="P657" i="1"/>
  <c r="L658" i="1"/>
  <c r="B658" i="1"/>
  <c r="C658" i="1"/>
  <c r="M658" i="1"/>
  <c r="N658" i="1"/>
  <c r="O658" i="1"/>
  <c r="P658" i="1"/>
  <c r="L659" i="1"/>
  <c r="B659" i="1"/>
  <c r="C659" i="1"/>
  <c r="M659" i="1"/>
  <c r="N659" i="1"/>
  <c r="O659" i="1"/>
  <c r="P659" i="1"/>
  <c r="L660" i="1"/>
  <c r="B660" i="1"/>
  <c r="C660" i="1"/>
  <c r="M660" i="1"/>
  <c r="N660" i="1"/>
  <c r="O660" i="1"/>
  <c r="P660" i="1"/>
  <c r="L661" i="1"/>
  <c r="B661" i="1"/>
  <c r="C661" i="1"/>
  <c r="M661" i="1"/>
  <c r="N661" i="1"/>
  <c r="O661" i="1"/>
  <c r="P661" i="1"/>
  <c r="L662" i="1"/>
  <c r="B662" i="1"/>
  <c r="C662" i="1"/>
  <c r="M662" i="1"/>
  <c r="N662" i="1"/>
  <c r="O662" i="1"/>
  <c r="P662" i="1"/>
  <c r="L663" i="1"/>
  <c r="B663" i="1"/>
  <c r="C663" i="1"/>
  <c r="M663" i="1"/>
  <c r="N663" i="1"/>
  <c r="O663" i="1"/>
  <c r="P663" i="1"/>
  <c r="L664" i="1"/>
  <c r="B664" i="1"/>
  <c r="C664" i="1"/>
  <c r="M664" i="1"/>
  <c r="N664" i="1"/>
  <c r="O664" i="1"/>
  <c r="P664" i="1"/>
  <c r="L665" i="1"/>
  <c r="B665" i="1"/>
  <c r="C665" i="1"/>
  <c r="M665" i="1"/>
  <c r="N665" i="1"/>
  <c r="O665" i="1"/>
  <c r="P665" i="1"/>
  <c r="L666" i="1"/>
  <c r="B666" i="1"/>
  <c r="C666" i="1"/>
  <c r="M666" i="1"/>
  <c r="N666" i="1"/>
  <c r="O666" i="1"/>
  <c r="P666" i="1"/>
  <c r="L667" i="1"/>
  <c r="B667" i="1"/>
  <c r="C667" i="1"/>
  <c r="M667" i="1"/>
  <c r="N667" i="1"/>
  <c r="O667" i="1"/>
  <c r="P667" i="1"/>
  <c r="L668" i="1"/>
  <c r="B668" i="1"/>
  <c r="C668" i="1"/>
  <c r="M668" i="1"/>
  <c r="N668" i="1"/>
  <c r="O668" i="1"/>
  <c r="P668" i="1"/>
  <c r="L669" i="1"/>
  <c r="B669" i="1"/>
  <c r="C669" i="1"/>
  <c r="M669" i="1"/>
  <c r="N669" i="1"/>
  <c r="O669" i="1"/>
  <c r="P669" i="1"/>
  <c r="L670" i="1"/>
  <c r="B670" i="1"/>
  <c r="C670" i="1"/>
  <c r="M670" i="1"/>
  <c r="N670" i="1"/>
  <c r="O670" i="1"/>
  <c r="P670" i="1"/>
  <c r="L671" i="1"/>
  <c r="B671" i="1"/>
  <c r="C671" i="1"/>
  <c r="M671" i="1"/>
  <c r="N671" i="1"/>
  <c r="O671" i="1"/>
  <c r="P671" i="1"/>
  <c r="L672" i="1"/>
  <c r="B672" i="1"/>
  <c r="C672" i="1"/>
  <c r="M672" i="1"/>
  <c r="N672" i="1"/>
  <c r="O672" i="1"/>
  <c r="P672" i="1"/>
  <c r="L673" i="1"/>
  <c r="B673" i="1"/>
  <c r="C673" i="1"/>
  <c r="M673" i="1"/>
  <c r="N673" i="1"/>
  <c r="O673" i="1"/>
  <c r="P673" i="1"/>
  <c r="L674" i="1"/>
  <c r="B674" i="1"/>
  <c r="C674" i="1"/>
  <c r="M674" i="1"/>
  <c r="N674" i="1"/>
  <c r="O674" i="1"/>
  <c r="P674" i="1"/>
  <c r="L675" i="1"/>
  <c r="B675" i="1"/>
  <c r="C675" i="1"/>
  <c r="M675" i="1"/>
  <c r="N675" i="1"/>
  <c r="O675" i="1"/>
  <c r="P675" i="1"/>
  <c r="L676" i="1"/>
  <c r="B676" i="1"/>
  <c r="C676" i="1"/>
  <c r="M676" i="1"/>
  <c r="N676" i="1"/>
  <c r="O676" i="1"/>
  <c r="P676" i="1"/>
  <c r="L677" i="1"/>
  <c r="B677" i="1"/>
  <c r="C677" i="1"/>
  <c r="M677" i="1"/>
  <c r="N677" i="1"/>
  <c r="O677" i="1"/>
  <c r="P677" i="1"/>
  <c r="L678" i="1"/>
  <c r="B678" i="1"/>
  <c r="C678" i="1"/>
  <c r="M678" i="1"/>
  <c r="N678" i="1"/>
  <c r="O678" i="1"/>
  <c r="P678" i="1"/>
  <c r="L679" i="1"/>
  <c r="B679" i="1"/>
  <c r="C679" i="1"/>
  <c r="M679" i="1"/>
  <c r="N679" i="1"/>
  <c r="O679" i="1"/>
  <c r="P679" i="1"/>
  <c r="L680" i="1"/>
  <c r="B680" i="1"/>
  <c r="C680" i="1"/>
  <c r="M680" i="1"/>
  <c r="N680" i="1"/>
  <c r="O680" i="1"/>
  <c r="P680" i="1"/>
  <c r="L681" i="1"/>
  <c r="B681" i="1"/>
  <c r="C681" i="1"/>
  <c r="M681" i="1"/>
  <c r="N681" i="1"/>
  <c r="O681" i="1"/>
  <c r="P681" i="1"/>
  <c r="L682" i="1"/>
  <c r="B682" i="1"/>
  <c r="C682" i="1"/>
  <c r="M682" i="1"/>
  <c r="N682" i="1"/>
  <c r="O682" i="1"/>
  <c r="P682" i="1"/>
  <c r="L683" i="1"/>
  <c r="B683" i="1"/>
  <c r="C683" i="1"/>
  <c r="M683" i="1"/>
  <c r="N683" i="1"/>
  <c r="O683" i="1"/>
  <c r="P683" i="1"/>
  <c r="L684" i="1"/>
  <c r="B684" i="1"/>
  <c r="C684" i="1"/>
  <c r="M684" i="1"/>
  <c r="N684" i="1"/>
  <c r="O684" i="1"/>
  <c r="P684" i="1"/>
  <c r="L685" i="1"/>
  <c r="B685" i="1"/>
  <c r="C685" i="1"/>
  <c r="M685" i="1"/>
  <c r="N685" i="1"/>
  <c r="O685" i="1"/>
  <c r="P685" i="1"/>
  <c r="L686" i="1"/>
  <c r="B686" i="1"/>
  <c r="C686" i="1"/>
  <c r="M686" i="1"/>
  <c r="N686" i="1"/>
  <c r="O686" i="1"/>
  <c r="P686" i="1"/>
  <c r="L687" i="1"/>
  <c r="B687" i="1"/>
  <c r="C687" i="1"/>
  <c r="M687" i="1"/>
  <c r="N687" i="1"/>
  <c r="O687" i="1"/>
  <c r="P687" i="1"/>
  <c r="L688" i="1"/>
  <c r="B688" i="1"/>
  <c r="C688" i="1"/>
  <c r="M688" i="1"/>
  <c r="N688" i="1"/>
  <c r="O688" i="1"/>
  <c r="P688" i="1"/>
  <c r="L689" i="1"/>
  <c r="B689" i="1"/>
  <c r="C689" i="1"/>
  <c r="M689" i="1"/>
  <c r="N689" i="1"/>
  <c r="O689" i="1"/>
  <c r="P689" i="1"/>
  <c r="L690" i="1"/>
  <c r="B690" i="1"/>
  <c r="C690" i="1"/>
  <c r="M690" i="1"/>
  <c r="N690" i="1"/>
  <c r="O690" i="1"/>
  <c r="P690" i="1"/>
  <c r="L691" i="1"/>
  <c r="B691" i="1"/>
  <c r="C691" i="1"/>
  <c r="M691" i="1"/>
  <c r="N691" i="1"/>
  <c r="O691" i="1"/>
  <c r="P691" i="1"/>
  <c r="L692" i="1"/>
  <c r="B692" i="1"/>
  <c r="C692" i="1"/>
  <c r="M692" i="1"/>
  <c r="N692" i="1"/>
  <c r="O692" i="1"/>
  <c r="P692" i="1"/>
  <c r="L693" i="1"/>
  <c r="B693" i="1"/>
  <c r="C693" i="1"/>
  <c r="M693" i="1"/>
  <c r="N693" i="1"/>
  <c r="O693" i="1"/>
  <c r="P693" i="1"/>
  <c r="L694" i="1"/>
  <c r="B694" i="1"/>
  <c r="C694" i="1"/>
  <c r="M694" i="1"/>
  <c r="N694" i="1"/>
  <c r="O694" i="1"/>
  <c r="P694" i="1"/>
  <c r="L695" i="1"/>
  <c r="B695" i="1"/>
  <c r="C695" i="1"/>
  <c r="M695" i="1"/>
  <c r="N695" i="1"/>
  <c r="O695" i="1"/>
  <c r="P695" i="1"/>
  <c r="L696" i="1"/>
  <c r="B696" i="1"/>
  <c r="C696" i="1"/>
  <c r="M696" i="1"/>
  <c r="N696" i="1"/>
  <c r="O696" i="1"/>
  <c r="P696" i="1"/>
  <c r="L697" i="1"/>
  <c r="B697" i="1"/>
  <c r="C697" i="1"/>
  <c r="M697" i="1"/>
  <c r="N697" i="1"/>
  <c r="O697" i="1"/>
  <c r="P697" i="1"/>
  <c r="L698" i="1"/>
  <c r="B698" i="1"/>
  <c r="C698" i="1"/>
  <c r="M698" i="1"/>
  <c r="N698" i="1"/>
  <c r="O698" i="1"/>
  <c r="P698" i="1"/>
  <c r="L699" i="1"/>
  <c r="B699" i="1"/>
  <c r="C699" i="1"/>
  <c r="M699" i="1"/>
  <c r="N699" i="1"/>
  <c r="O699" i="1"/>
  <c r="P699" i="1"/>
  <c r="L700" i="1"/>
  <c r="B700" i="1"/>
  <c r="C700" i="1"/>
  <c r="M700" i="1"/>
  <c r="N700" i="1"/>
  <c r="O700" i="1"/>
  <c r="P700" i="1"/>
  <c r="L701" i="1"/>
  <c r="B701" i="1"/>
  <c r="C701" i="1"/>
  <c r="M701" i="1"/>
  <c r="N701" i="1"/>
  <c r="O701" i="1"/>
  <c r="P701" i="1"/>
  <c r="L702" i="1"/>
  <c r="B702" i="1"/>
  <c r="C702" i="1"/>
  <c r="M702" i="1"/>
  <c r="N702" i="1"/>
  <c r="O702" i="1"/>
  <c r="P702" i="1"/>
  <c r="L703" i="1"/>
  <c r="B703" i="1"/>
  <c r="C703" i="1"/>
  <c r="M703" i="1"/>
  <c r="N703" i="1"/>
  <c r="O703" i="1"/>
  <c r="P703" i="1"/>
  <c r="L704" i="1"/>
  <c r="B704" i="1"/>
  <c r="C704" i="1"/>
  <c r="M704" i="1"/>
  <c r="N704" i="1"/>
  <c r="O704" i="1"/>
  <c r="P704" i="1"/>
  <c r="L705" i="1"/>
  <c r="B705" i="1"/>
  <c r="C705" i="1"/>
  <c r="M705" i="1"/>
  <c r="N705" i="1"/>
  <c r="O705" i="1"/>
  <c r="P705" i="1"/>
  <c r="L706" i="1"/>
  <c r="B706" i="1"/>
  <c r="C706" i="1"/>
  <c r="M706" i="1"/>
  <c r="N706" i="1"/>
  <c r="O706" i="1"/>
  <c r="P706" i="1"/>
  <c r="L707" i="1"/>
  <c r="B707" i="1"/>
  <c r="C707" i="1"/>
  <c r="M707" i="1"/>
  <c r="N707" i="1"/>
  <c r="O707" i="1"/>
  <c r="P707" i="1"/>
  <c r="L708" i="1"/>
  <c r="B708" i="1"/>
  <c r="C708" i="1"/>
  <c r="M708" i="1"/>
  <c r="N708" i="1"/>
  <c r="O708" i="1"/>
  <c r="P708" i="1"/>
  <c r="L709" i="1"/>
  <c r="B709" i="1"/>
  <c r="C709" i="1"/>
  <c r="M709" i="1"/>
  <c r="N709" i="1"/>
  <c r="O709" i="1"/>
  <c r="P709" i="1"/>
  <c r="L710" i="1"/>
  <c r="B710" i="1"/>
  <c r="C710" i="1"/>
  <c r="M710" i="1"/>
  <c r="N710" i="1"/>
  <c r="O710" i="1"/>
  <c r="P710" i="1"/>
  <c r="L711" i="1"/>
  <c r="B711" i="1"/>
  <c r="C711" i="1"/>
  <c r="M711" i="1"/>
  <c r="N711" i="1"/>
  <c r="O711" i="1"/>
  <c r="P711" i="1"/>
  <c r="L712" i="1"/>
  <c r="B712" i="1"/>
  <c r="C712" i="1"/>
  <c r="M712" i="1"/>
  <c r="N712" i="1"/>
  <c r="O712" i="1"/>
  <c r="P712" i="1"/>
  <c r="L713" i="1"/>
  <c r="B713" i="1"/>
  <c r="C713" i="1"/>
  <c r="M713" i="1"/>
  <c r="N713" i="1"/>
  <c r="O713" i="1"/>
  <c r="P713" i="1"/>
  <c r="L714" i="1"/>
  <c r="B714" i="1"/>
  <c r="C714" i="1"/>
  <c r="M714" i="1"/>
  <c r="N714" i="1"/>
  <c r="O714" i="1"/>
  <c r="P714" i="1"/>
  <c r="L715" i="1"/>
  <c r="B715" i="1"/>
  <c r="C715" i="1"/>
  <c r="M715" i="1"/>
  <c r="N715" i="1"/>
  <c r="O715" i="1"/>
  <c r="P715" i="1"/>
  <c r="L716" i="1"/>
  <c r="B716" i="1"/>
  <c r="C716" i="1"/>
  <c r="M716" i="1"/>
  <c r="N716" i="1"/>
  <c r="O716" i="1"/>
  <c r="P716" i="1"/>
  <c r="L717" i="1"/>
  <c r="B717" i="1"/>
  <c r="C717" i="1"/>
  <c r="M717" i="1"/>
  <c r="N717" i="1"/>
  <c r="O717" i="1"/>
  <c r="P717" i="1"/>
  <c r="L718" i="1"/>
  <c r="B718" i="1"/>
  <c r="C718" i="1"/>
  <c r="M718" i="1"/>
  <c r="N718" i="1"/>
  <c r="O718" i="1"/>
  <c r="P718" i="1"/>
  <c r="L719" i="1"/>
  <c r="B719" i="1"/>
  <c r="C719" i="1"/>
  <c r="M719" i="1"/>
  <c r="N719" i="1"/>
  <c r="O719" i="1"/>
  <c r="P719" i="1"/>
  <c r="L720" i="1"/>
  <c r="B720" i="1"/>
  <c r="C720" i="1"/>
  <c r="M720" i="1"/>
  <c r="N720" i="1"/>
  <c r="O720" i="1"/>
  <c r="P720" i="1"/>
  <c r="L721" i="1"/>
  <c r="B721" i="1"/>
  <c r="C721" i="1"/>
  <c r="M721" i="1"/>
  <c r="N721" i="1"/>
  <c r="O721" i="1"/>
  <c r="P721" i="1"/>
  <c r="L722" i="1"/>
  <c r="B722" i="1"/>
  <c r="C722" i="1"/>
  <c r="M722" i="1"/>
  <c r="N722" i="1"/>
  <c r="O722" i="1"/>
  <c r="P722" i="1"/>
  <c r="L723" i="1"/>
  <c r="B723" i="1"/>
  <c r="C723" i="1"/>
  <c r="M723" i="1"/>
  <c r="N723" i="1"/>
  <c r="O723" i="1"/>
  <c r="P723" i="1"/>
  <c r="L724" i="1"/>
  <c r="B724" i="1"/>
  <c r="C724" i="1"/>
  <c r="M724" i="1"/>
  <c r="N724" i="1"/>
  <c r="O724" i="1"/>
  <c r="P724" i="1"/>
  <c r="L725" i="1"/>
  <c r="B725" i="1"/>
  <c r="C725" i="1"/>
  <c r="M725" i="1"/>
  <c r="N725" i="1"/>
  <c r="O725" i="1"/>
  <c r="P725" i="1"/>
  <c r="L726" i="1"/>
  <c r="B726" i="1"/>
  <c r="C726" i="1"/>
  <c r="M726" i="1"/>
  <c r="N726" i="1"/>
  <c r="O726" i="1"/>
  <c r="P726" i="1"/>
  <c r="L727" i="1"/>
  <c r="B727" i="1"/>
  <c r="C727" i="1"/>
  <c r="M727" i="1"/>
  <c r="N727" i="1"/>
  <c r="O727" i="1"/>
  <c r="P727" i="1"/>
  <c r="L728" i="1"/>
  <c r="B728" i="1"/>
  <c r="C728" i="1"/>
  <c r="M728" i="1"/>
  <c r="N728" i="1"/>
  <c r="O728" i="1"/>
  <c r="P728" i="1"/>
  <c r="L729" i="1"/>
  <c r="B729" i="1"/>
  <c r="C729" i="1"/>
  <c r="M729" i="1"/>
  <c r="N729" i="1"/>
  <c r="O729" i="1"/>
  <c r="P729" i="1"/>
  <c r="L730" i="1"/>
  <c r="B730" i="1"/>
  <c r="C730" i="1"/>
  <c r="M730" i="1"/>
  <c r="N730" i="1"/>
  <c r="O730" i="1"/>
  <c r="P730" i="1"/>
  <c r="L731" i="1"/>
  <c r="B731" i="1"/>
  <c r="C731" i="1"/>
  <c r="M731" i="1"/>
  <c r="N731" i="1"/>
  <c r="O731" i="1"/>
  <c r="P731" i="1"/>
  <c r="L732" i="1"/>
  <c r="B732" i="1"/>
  <c r="C732" i="1"/>
  <c r="M732" i="1"/>
  <c r="N732" i="1"/>
  <c r="O732" i="1"/>
  <c r="P732" i="1"/>
  <c r="L733" i="1"/>
  <c r="B733" i="1"/>
  <c r="C733" i="1"/>
  <c r="M733" i="1"/>
  <c r="N733" i="1"/>
  <c r="O733" i="1"/>
  <c r="P733" i="1"/>
  <c r="L734" i="1"/>
  <c r="B734" i="1"/>
  <c r="C734" i="1"/>
  <c r="M734" i="1"/>
  <c r="N734" i="1"/>
  <c r="O734" i="1"/>
  <c r="P734" i="1"/>
  <c r="L735" i="1"/>
  <c r="B735" i="1"/>
  <c r="C735" i="1"/>
  <c r="M735" i="1"/>
  <c r="N735" i="1"/>
  <c r="O735" i="1"/>
  <c r="P735" i="1"/>
  <c r="L736" i="1"/>
  <c r="B736" i="1"/>
  <c r="C736" i="1"/>
  <c r="M736" i="1"/>
  <c r="N736" i="1"/>
  <c r="O736" i="1"/>
  <c r="P736" i="1"/>
  <c r="L737" i="1"/>
  <c r="B737" i="1"/>
  <c r="C737" i="1"/>
  <c r="M737" i="1"/>
  <c r="N737" i="1"/>
  <c r="O737" i="1"/>
  <c r="P737" i="1"/>
  <c r="L738" i="1"/>
  <c r="B738" i="1"/>
  <c r="C738" i="1"/>
  <c r="M738" i="1"/>
  <c r="N738" i="1"/>
  <c r="O738" i="1"/>
  <c r="P738" i="1"/>
  <c r="L739" i="1"/>
  <c r="B739" i="1"/>
  <c r="C739" i="1"/>
  <c r="M739" i="1"/>
  <c r="N739" i="1"/>
  <c r="O739" i="1"/>
  <c r="P739" i="1"/>
  <c r="L740" i="1"/>
  <c r="B740" i="1"/>
  <c r="C740" i="1"/>
  <c r="M740" i="1"/>
  <c r="N740" i="1"/>
  <c r="O740" i="1"/>
  <c r="P740" i="1"/>
  <c r="L741" i="1"/>
  <c r="B741" i="1"/>
  <c r="C741" i="1"/>
  <c r="M741" i="1"/>
  <c r="N741" i="1"/>
  <c r="O741" i="1"/>
  <c r="P741" i="1"/>
  <c r="L742" i="1"/>
  <c r="B742" i="1"/>
  <c r="C742" i="1"/>
  <c r="M742" i="1"/>
  <c r="N742" i="1"/>
  <c r="O742" i="1"/>
  <c r="P742" i="1"/>
  <c r="L743" i="1"/>
  <c r="B743" i="1"/>
  <c r="C743" i="1"/>
  <c r="M743" i="1"/>
  <c r="N743" i="1"/>
  <c r="O743" i="1"/>
  <c r="P743" i="1"/>
  <c r="L744" i="1"/>
  <c r="B744" i="1"/>
  <c r="C744" i="1"/>
  <c r="M744" i="1"/>
  <c r="N744" i="1"/>
  <c r="O744" i="1"/>
  <c r="P744" i="1"/>
  <c r="L745" i="1"/>
  <c r="B745" i="1"/>
  <c r="C745" i="1"/>
  <c r="M745" i="1"/>
  <c r="N745" i="1"/>
  <c r="O745" i="1"/>
  <c r="P745" i="1"/>
  <c r="L746" i="1"/>
  <c r="B746" i="1"/>
  <c r="C746" i="1"/>
  <c r="M746" i="1"/>
  <c r="N746" i="1"/>
  <c r="O746" i="1"/>
  <c r="P746" i="1"/>
  <c r="L747" i="1"/>
  <c r="B747" i="1"/>
  <c r="C747" i="1"/>
  <c r="M747" i="1"/>
  <c r="N747" i="1"/>
  <c r="O747" i="1"/>
  <c r="P747" i="1"/>
  <c r="L748" i="1"/>
  <c r="B748" i="1"/>
  <c r="C748" i="1"/>
  <c r="M748" i="1"/>
  <c r="N748" i="1"/>
  <c r="O748" i="1"/>
  <c r="P748" i="1"/>
  <c r="L749" i="1"/>
  <c r="B749" i="1"/>
  <c r="C749" i="1"/>
  <c r="M749" i="1"/>
  <c r="N749" i="1"/>
  <c r="O749" i="1"/>
  <c r="P749" i="1"/>
  <c r="L750" i="1"/>
  <c r="B750" i="1"/>
  <c r="C750" i="1"/>
  <c r="M750" i="1"/>
  <c r="N750" i="1"/>
  <c r="O750" i="1"/>
  <c r="P750" i="1"/>
  <c r="L751" i="1"/>
  <c r="B751" i="1"/>
  <c r="C751" i="1"/>
  <c r="M751" i="1"/>
  <c r="N751" i="1"/>
  <c r="O751" i="1"/>
  <c r="P751" i="1"/>
  <c r="L752" i="1"/>
  <c r="B752" i="1"/>
  <c r="C752" i="1"/>
  <c r="M752" i="1"/>
  <c r="N752" i="1"/>
  <c r="O752" i="1"/>
  <c r="P752" i="1"/>
  <c r="L753" i="1"/>
  <c r="B753" i="1"/>
  <c r="C753" i="1"/>
  <c r="M753" i="1"/>
  <c r="N753" i="1"/>
  <c r="O753" i="1"/>
  <c r="P753" i="1"/>
  <c r="L754" i="1"/>
  <c r="B754" i="1"/>
  <c r="C754" i="1"/>
  <c r="M754" i="1"/>
  <c r="N754" i="1"/>
  <c r="O754" i="1"/>
  <c r="P754" i="1"/>
  <c r="L755" i="1"/>
  <c r="B755" i="1"/>
  <c r="C755" i="1"/>
  <c r="M755" i="1"/>
  <c r="N755" i="1"/>
  <c r="O755" i="1"/>
  <c r="P755" i="1"/>
  <c r="L756" i="1"/>
  <c r="B756" i="1"/>
  <c r="C756" i="1"/>
  <c r="M756" i="1"/>
  <c r="N756" i="1"/>
  <c r="O756" i="1"/>
  <c r="P756" i="1"/>
  <c r="L757" i="1"/>
  <c r="B757" i="1"/>
  <c r="C757" i="1"/>
  <c r="M757" i="1"/>
  <c r="N757" i="1"/>
  <c r="O757" i="1"/>
  <c r="P757" i="1"/>
  <c r="L758" i="1"/>
  <c r="B758" i="1"/>
  <c r="C758" i="1"/>
  <c r="M758" i="1"/>
  <c r="N758" i="1"/>
  <c r="O758" i="1"/>
  <c r="P758" i="1"/>
  <c r="L759" i="1"/>
  <c r="B759" i="1"/>
  <c r="C759" i="1"/>
  <c r="M759" i="1"/>
  <c r="N759" i="1"/>
  <c r="O759" i="1"/>
  <c r="P759" i="1"/>
  <c r="L760" i="1"/>
  <c r="B760" i="1"/>
  <c r="C760" i="1"/>
  <c r="M760" i="1"/>
  <c r="N760" i="1"/>
  <c r="O760" i="1"/>
  <c r="P760" i="1"/>
  <c r="L761" i="1"/>
  <c r="B761" i="1"/>
  <c r="C761" i="1"/>
  <c r="M761" i="1"/>
  <c r="N761" i="1"/>
  <c r="O761" i="1"/>
  <c r="P761" i="1"/>
  <c r="L762" i="1"/>
  <c r="B762" i="1"/>
  <c r="C762" i="1"/>
  <c r="M762" i="1"/>
  <c r="N762" i="1"/>
  <c r="O762" i="1"/>
  <c r="P762" i="1"/>
  <c r="L763" i="1"/>
  <c r="B763" i="1"/>
  <c r="C763" i="1"/>
  <c r="M763" i="1"/>
  <c r="N763" i="1"/>
  <c r="O763" i="1"/>
  <c r="P763" i="1"/>
  <c r="L764" i="1"/>
  <c r="B764" i="1"/>
  <c r="C764" i="1"/>
  <c r="M764" i="1"/>
  <c r="N764" i="1"/>
  <c r="O764" i="1"/>
  <c r="P764" i="1"/>
  <c r="L765" i="1"/>
  <c r="B765" i="1"/>
  <c r="C765" i="1"/>
  <c r="M765" i="1"/>
  <c r="N765" i="1"/>
  <c r="O765" i="1"/>
  <c r="P765" i="1"/>
  <c r="L766" i="1"/>
  <c r="B766" i="1"/>
  <c r="C766" i="1"/>
  <c r="M766" i="1"/>
  <c r="N766" i="1"/>
  <c r="O766" i="1"/>
  <c r="P766" i="1"/>
  <c r="L767" i="1"/>
  <c r="B767" i="1"/>
  <c r="C767" i="1"/>
  <c r="M767" i="1"/>
  <c r="N767" i="1"/>
  <c r="O767" i="1"/>
  <c r="P767" i="1"/>
  <c r="L768" i="1"/>
  <c r="B768" i="1"/>
  <c r="C768" i="1"/>
  <c r="M768" i="1"/>
  <c r="N768" i="1"/>
  <c r="O768" i="1"/>
  <c r="P768" i="1"/>
  <c r="L769" i="1"/>
  <c r="B769" i="1"/>
  <c r="C769" i="1"/>
  <c r="M769" i="1"/>
  <c r="N769" i="1"/>
  <c r="O769" i="1"/>
  <c r="P769" i="1"/>
  <c r="L770" i="1"/>
  <c r="B770" i="1"/>
  <c r="C770" i="1"/>
  <c r="M770" i="1"/>
  <c r="N770" i="1"/>
  <c r="O770" i="1"/>
  <c r="P770" i="1"/>
  <c r="L771" i="1"/>
  <c r="B771" i="1"/>
  <c r="C771" i="1"/>
  <c r="M771" i="1"/>
  <c r="N771" i="1"/>
  <c r="O771" i="1"/>
  <c r="P771" i="1"/>
  <c r="L772" i="1"/>
  <c r="B772" i="1"/>
  <c r="C772" i="1"/>
  <c r="M772" i="1"/>
  <c r="N772" i="1"/>
  <c r="O772" i="1"/>
  <c r="P772" i="1"/>
  <c r="L773" i="1"/>
  <c r="B773" i="1"/>
  <c r="C773" i="1"/>
  <c r="M773" i="1"/>
  <c r="N773" i="1"/>
  <c r="O773" i="1"/>
  <c r="P773" i="1"/>
  <c r="L774" i="1"/>
  <c r="B774" i="1"/>
  <c r="C774" i="1"/>
  <c r="M774" i="1"/>
  <c r="N774" i="1"/>
  <c r="O774" i="1"/>
  <c r="P774" i="1"/>
  <c r="L775" i="1"/>
  <c r="B775" i="1"/>
  <c r="C775" i="1"/>
  <c r="M775" i="1"/>
  <c r="N775" i="1"/>
  <c r="O775" i="1"/>
  <c r="P775" i="1"/>
  <c r="L776" i="1"/>
  <c r="B776" i="1"/>
  <c r="C776" i="1"/>
  <c r="M776" i="1"/>
  <c r="N776" i="1"/>
  <c r="O776" i="1"/>
  <c r="P776" i="1"/>
  <c r="L777" i="1"/>
  <c r="B777" i="1"/>
  <c r="C777" i="1"/>
  <c r="M777" i="1"/>
  <c r="N777" i="1"/>
  <c r="O777" i="1"/>
  <c r="P777" i="1"/>
  <c r="L778" i="1"/>
  <c r="B778" i="1"/>
  <c r="C778" i="1"/>
  <c r="M778" i="1"/>
  <c r="N778" i="1"/>
  <c r="O778" i="1"/>
  <c r="P778" i="1"/>
  <c r="L779" i="1"/>
  <c r="B779" i="1"/>
  <c r="C779" i="1"/>
  <c r="M779" i="1"/>
  <c r="N779" i="1"/>
  <c r="O779" i="1"/>
  <c r="P779" i="1"/>
  <c r="L780" i="1"/>
  <c r="B780" i="1"/>
  <c r="C780" i="1"/>
  <c r="M780" i="1"/>
  <c r="N780" i="1"/>
  <c r="O780" i="1"/>
  <c r="P780" i="1"/>
  <c r="L781" i="1"/>
  <c r="B781" i="1"/>
  <c r="C781" i="1"/>
  <c r="M781" i="1"/>
  <c r="N781" i="1"/>
  <c r="O781" i="1"/>
  <c r="P781" i="1"/>
  <c r="L782" i="1"/>
  <c r="B782" i="1"/>
  <c r="C782" i="1"/>
  <c r="M782" i="1"/>
  <c r="N782" i="1"/>
  <c r="O782" i="1"/>
  <c r="P782" i="1"/>
  <c r="L783" i="1"/>
  <c r="B783" i="1"/>
  <c r="C783" i="1"/>
  <c r="M783" i="1"/>
  <c r="N783" i="1"/>
  <c r="O783" i="1"/>
  <c r="P783" i="1"/>
  <c r="L784" i="1"/>
  <c r="B784" i="1"/>
  <c r="C784" i="1"/>
  <c r="M784" i="1"/>
  <c r="N784" i="1"/>
  <c r="O784" i="1"/>
  <c r="P784" i="1"/>
  <c r="L785" i="1"/>
  <c r="B785" i="1"/>
  <c r="C785" i="1"/>
  <c r="M785" i="1"/>
  <c r="N785" i="1"/>
  <c r="O785" i="1"/>
  <c r="P785" i="1"/>
  <c r="L786" i="1"/>
  <c r="B786" i="1"/>
  <c r="C786" i="1"/>
  <c r="M786" i="1"/>
  <c r="N786" i="1"/>
  <c r="O786" i="1"/>
  <c r="P786" i="1"/>
  <c r="L787" i="1"/>
  <c r="B787" i="1"/>
  <c r="C787" i="1"/>
  <c r="M787" i="1"/>
  <c r="N787" i="1"/>
  <c r="O787" i="1"/>
  <c r="P787" i="1"/>
  <c r="L788" i="1"/>
  <c r="B788" i="1"/>
  <c r="C788" i="1"/>
  <c r="M788" i="1"/>
  <c r="N788" i="1"/>
  <c r="O788" i="1"/>
  <c r="P788" i="1"/>
  <c r="L789" i="1"/>
  <c r="B789" i="1"/>
  <c r="C789" i="1"/>
  <c r="M789" i="1"/>
  <c r="N789" i="1"/>
  <c r="O789" i="1"/>
  <c r="P789" i="1"/>
  <c r="L790" i="1"/>
  <c r="B790" i="1"/>
  <c r="C790" i="1"/>
  <c r="M790" i="1"/>
  <c r="N790" i="1"/>
  <c r="O790" i="1"/>
  <c r="P790" i="1"/>
  <c r="L791" i="1"/>
  <c r="B791" i="1"/>
  <c r="C791" i="1"/>
  <c r="M791" i="1"/>
  <c r="N791" i="1"/>
  <c r="O791" i="1"/>
  <c r="P791" i="1"/>
  <c r="L792" i="1"/>
  <c r="B792" i="1"/>
  <c r="C792" i="1"/>
  <c r="M792" i="1"/>
  <c r="N792" i="1"/>
  <c r="O792" i="1"/>
  <c r="P792" i="1"/>
  <c r="L793" i="1"/>
  <c r="B793" i="1"/>
  <c r="C793" i="1"/>
  <c r="M793" i="1"/>
  <c r="N793" i="1"/>
  <c r="O793" i="1"/>
  <c r="P793" i="1"/>
  <c r="L794" i="1"/>
  <c r="B794" i="1"/>
  <c r="C794" i="1"/>
  <c r="M794" i="1"/>
  <c r="N794" i="1"/>
  <c r="O794" i="1"/>
  <c r="P794" i="1"/>
  <c r="L795" i="1"/>
  <c r="B795" i="1"/>
  <c r="C795" i="1"/>
  <c r="M795" i="1"/>
  <c r="N795" i="1"/>
  <c r="O795" i="1"/>
  <c r="P795" i="1"/>
  <c r="L796" i="1"/>
  <c r="B796" i="1"/>
  <c r="C796" i="1"/>
  <c r="M796" i="1"/>
  <c r="N796" i="1"/>
  <c r="O796" i="1"/>
  <c r="P796" i="1"/>
  <c r="L797" i="1"/>
  <c r="B797" i="1"/>
  <c r="C797" i="1"/>
  <c r="M797" i="1"/>
  <c r="N797" i="1"/>
  <c r="O797" i="1"/>
  <c r="P797" i="1"/>
  <c r="L798" i="1"/>
  <c r="B798" i="1"/>
  <c r="C798" i="1"/>
  <c r="M798" i="1"/>
  <c r="N798" i="1"/>
  <c r="O798" i="1"/>
  <c r="P798" i="1"/>
  <c r="L799" i="1"/>
  <c r="B799" i="1"/>
  <c r="C799" i="1"/>
  <c r="M799" i="1"/>
  <c r="N799" i="1"/>
  <c r="O799" i="1"/>
  <c r="P799" i="1"/>
  <c r="L800" i="1"/>
  <c r="B800" i="1"/>
  <c r="C800" i="1"/>
  <c r="M800" i="1"/>
  <c r="N800" i="1"/>
  <c r="O800" i="1"/>
  <c r="P800" i="1"/>
  <c r="L801" i="1"/>
  <c r="B801" i="1"/>
  <c r="C801" i="1"/>
  <c r="M801" i="1"/>
  <c r="N801" i="1"/>
  <c r="O801" i="1"/>
  <c r="P801" i="1"/>
  <c r="L802" i="1"/>
  <c r="B802" i="1"/>
  <c r="C802" i="1"/>
  <c r="M802" i="1"/>
  <c r="N802" i="1"/>
  <c r="O802" i="1"/>
  <c r="P802" i="1"/>
  <c r="L803" i="1"/>
  <c r="B803" i="1"/>
  <c r="C803" i="1"/>
  <c r="M803" i="1"/>
  <c r="N803" i="1"/>
  <c r="O803" i="1"/>
  <c r="P803" i="1"/>
  <c r="L804" i="1"/>
  <c r="B804" i="1"/>
  <c r="C804" i="1"/>
  <c r="M804" i="1"/>
  <c r="N804" i="1"/>
  <c r="O804" i="1"/>
  <c r="P804" i="1"/>
  <c r="L805" i="1"/>
  <c r="B805" i="1"/>
  <c r="C805" i="1"/>
  <c r="M805" i="1"/>
  <c r="N805" i="1"/>
  <c r="O805" i="1"/>
  <c r="P805" i="1"/>
  <c r="L806" i="1"/>
  <c r="B806" i="1"/>
  <c r="C806" i="1"/>
  <c r="M806" i="1"/>
  <c r="N806" i="1"/>
  <c r="O806" i="1"/>
  <c r="P806" i="1"/>
  <c r="L807" i="1"/>
  <c r="B807" i="1"/>
  <c r="C807" i="1"/>
  <c r="M807" i="1"/>
  <c r="N807" i="1"/>
  <c r="O807" i="1"/>
  <c r="P807" i="1"/>
  <c r="L808" i="1"/>
  <c r="B808" i="1"/>
  <c r="C808" i="1"/>
  <c r="M808" i="1"/>
  <c r="N808" i="1"/>
  <c r="O808" i="1"/>
  <c r="P808" i="1"/>
  <c r="L809" i="1"/>
  <c r="B809" i="1"/>
  <c r="C809" i="1"/>
  <c r="M809" i="1"/>
  <c r="N809" i="1"/>
  <c r="O809" i="1"/>
  <c r="P809" i="1"/>
  <c r="L810" i="1"/>
  <c r="B810" i="1"/>
  <c r="C810" i="1"/>
  <c r="M810" i="1"/>
  <c r="N810" i="1"/>
  <c r="O810" i="1"/>
  <c r="P810" i="1"/>
  <c r="L811" i="1"/>
  <c r="B811" i="1"/>
  <c r="C811" i="1"/>
  <c r="M811" i="1"/>
  <c r="N811" i="1"/>
  <c r="O811" i="1"/>
  <c r="P811" i="1"/>
  <c r="L812" i="1"/>
  <c r="B812" i="1"/>
  <c r="C812" i="1"/>
  <c r="M812" i="1"/>
  <c r="N812" i="1"/>
  <c r="O812" i="1"/>
  <c r="P812" i="1"/>
  <c r="L813" i="1"/>
  <c r="B813" i="1"/>
  <c r="C813" i="1"/>
  <c r="M813" i="1"/>
  <c r="N813" i="1"/>
  <c r="O813" i="1"/>
  <c r="P813" i="1"/>
  <c r="L814" i="1"/>
  <c r="B814" i="1"/>
  <c r="C814" i="1"/>
  <c r="M814" i="1"/>
  <c r="N814" i="1"/>
  <c r="O814" i="1"/>
  <c r="P814" i="1"/>
  <c r="L815" i="1"/>
  <c r="B815" i="1"/>
  <c r="C815" i="1"/>
  <c r="M815" i="1"/>
  <c r="N815" i="1"/>
  <c r="O815" i="1"/>
  <c r="P815" i="1"/>
  <c r="L816" i="1"/>
  <c r="B816" i="1"/>
  <c r="C816" i="1"/>
  <c r="M816" i="1"/>
  <c r="N816" i="1"/>
  <c r="O816" i="1"/>
  <c r="P816" i="1"/>
  <c r="L817" i="1"/>
  <c r="B817" i="1"/>
  <c r="C817" i="1"/>
  <c r="M817" i="1"/>
  <c r="N817" i="1"/>
  <c r="O817" i="1"/>
  <c r="P817" i="1"/>
  <c r="L818" i="1"/>
  <c r="B818" i="1"/>
  <c r="C818" i="1"/>
  <c r="M818" i="1"/>
  <c r="N818" i="1"/>
  <c r="O818" i="1"/>
  <c r="P818" i="1"/>
  <c r="L819" i="1"/>
  <c r="B819" i="1"/>
  <c r="C819" i="1"/>
  <c r="M819" i="1"/>
  <c r="N819" i="1"/>
  <c r="O819" i="1"/>
  <c r="P819" i="1"/>
  <c r="L820" i="1"/>
  <c r="B820" i="1"/>
  <c r="C820" i="1"/>
  <c r="M820" i="1"/>
  <c r="N820" i="1"/>
  <c r="O820" i="1"/>
  <c r="P820" i="1"/>
  <c r="L821" i="1"/>
  <c r="B821" i="1"/>
  <c r="C821" i="1"/>
  <c r="M821" i="1"/>
  <c r="N821" i="1"/>
  <c r="O821" i="1"/>
  <c r="P821" i="1"/>
  <c r="L822" i="1"/>
  <c r="B822" i="1"/>
  <c r="C822" i="1"/>
  <c r="M822" i="1"/>
  <c r="N822" i="1"/>
  <c r="O822" i="1"/>
  <c r="P822" i="1"/>
  <c r="L823" i="1"/>
  <c r="B823" i="1"/>
  <c r="C823" i="1"/>
  <c r="M823" i="1"/>
  <c r="N823" i="1"/>
  <c r="O823" i="1"/>
  <c r="P823" i="1"/>
  <c r="L824" i="1"/>
  <c r="B824" i="1"/>
  <c r="C824" i="1"/>
  <c r="M824" i="1"/>
  <c r="N824" i="1"/>
  <c r="O824" i="1"/>
  <c r="P824" i="1"/>
  <c r="L825" i="1"/>
  <c r="B825" i="1"/>
  <c r="C825" i="1"/>
  <c r="M825" i="1"/>
  <c r="N825" i="1"/>
  <c r="O825" i="1"/>
  <c r="P825" i="1"/>
  <c r="L826" i="1"/>
  <c r="B826" i="1"/>
  <c r="C826" i="1"/>
  <c r="M826" i="1"/>
  <c r="N826" i="1"/>
  <c r="O826" i="1"/>
  <c r="P826" i="1"/>
  <c r="L827" i="1"/>
  <c r="B827" i="1"/>
  <c r="C827" i="1"/>
  <c r="M827" i="1"/>
  <c r="N827" i="1"/>
  <c r="O827" i="1"/>
  <c r="P827" i="1"/>
  <c r="L828" i="1"/>
  <c r="B828" i="1"/>
  <c r="C828" i="1"/>
  <c r="M828" i="1"/>
  <c r="N828" i="1"/>
  <c r="O828" i="1"/>
  <c r="P828" i="1"/>
  <c r="L829" i="1"/>
  <c r="B829" i="1"/>
  <c r="C829" i="1"/>
  <c r="M829" i="1"/>
  <c r="N829" i="1"/>
  <c r="O829" i="1"/>
  <c r="P829" i="1"/>
  <c r="L830" i="1"/>
  <c r="B830" i="1"/>
  <c r="C830" i="1"/>
  <c r="M830" i="1"/>
  <c r="N830" i="1"/>
  <c r="O830" i="1"/>
  <c r="P830" i="1"/>
  <c r="L831" i="1"/>
  <c r="B831" i="1"/>
  <c r="C831" i="1"/>
  <c r="M831" i="1"/>
  <c r="N831" i="1"/>
  <c r="O831" i="1"/>
  <c r="P831" i="1"/>
  <c r="L832" i="1"/>
  <c r="B832" i="1"/>
  <c r="C832" i="1"/>
  <c r="M832" i="1"/>
  <c r="N832" i="1"/>
  <c r="O832" i="1"/>
  <c r="P832" i="1"/>
  <c r="L833" i="1"/>
  <c r="B833" i="1"/>
  <c r="C833" i="1"/>
  <c r="M833" i="1"/>
  <c r="N833" i="1"/>
  <c r="O833" i="1"/>
  <c r="P833" i="1"/>
  <c r="L834" i="1"/>
  <c r="B834" i="1"/>
  <c r="C834" i="1"/>
  <c r="M834" i="1"/>
  <c r="N834" i="1"/>
  <c r="O834" i="1"/>
  <c r="P834" i="1"/>
  <c r="L835" i="1"/>
  <c r="B835" i="1"/>
  <c r="C835" i="1"/>
  <c r="M835" i="1"/>
  <c r="N835" i="1"/>
  <c r="O835" i="1"/>
  <c r="P835" i="1"/>
  <c r="L836" i="1"/>
  <c r="B836" i="1"/>
  <c r="C836" i="1"/>
  <c r="M836" i="1"/>
  <c r="N836" i="1"/>
  <c r="O836" i="1"/>
  <c r="P836" i="1"/>
  <c r="L837" i="1"/>
  <c r="B837" i="1"/>
  <c r="C837" i="1"/>
  <c r="M837" i="1"/>
  <c r="N837" i="1"/>
  <c r="O837" i="1"/>
  <c r="P837" i="1"/>
  <c r="L838" i="1"/>
  <c r="B838" i="1"/>
  <c r="C838" i="1"/>
  <c r="M838" i="1"/>
  <c r="N838" i="1"/>
  <c r="O838" i="1"/>
  <c r="P838" i="1"/>
  <c r="L839" i="1"/>
  <c r="B839" i="1"/>
  <c r="C839" i="1"/>
  <c r="M839" i="1"/>
  <c r="N839" i="1"/>
  <c r="O839" i="1"/>
  <c r="P839" i="1"/>
  <c r="L840" i="1"/>
  <c r="B840" i="1"/>
  <c r="C840" i="1"/>
  <c r="M840" i="1"/>
  <c r="N840" i="1"/>
  <c r="O840" i="1"/>
  <c r="P840" i="1"/>
  <c r="L841" i="1"/>
  <c r="B841" i="1"/>
  <c r="C841" i="1"/>
  <c r="M841" i="1"/>
  <c r="N841" i="1"/>
  <c r="O841" i="1"/>
  <c r="P841" i="1"/>
  <c r="L842" i="1"/>
  <c r="B842" i="1"/>
  <c r="C842" i="1"/>
  <c r="M842" i="1"/>
  <c r="N842" i="1"/>
  <c r="O842" i="1"/>
  <c r="P842" i="1"/>
  <c r="L843" i="1"/>
  <c r="B843" i="1"/>
  <c r="C843" i="1"/>
  <c r="M843" i="1"/>
  <c r="N843" i="1"/>
  <c r="O843" i="1"/>
  <c r="P843" i="1"/>
  <c r="L844" i="1"/>
  <c r="B844" i="1"/>
  <c r="C844" i="1"/>
  <c r="M844" i="1"/>
  <c r="N844" i="1"/>
  <c r="O844" i="1"/>
  <c r="P844" i="1"/>
  <c r="L845" i="1"/>
  <c r="B845" i="1"/>
  <c r="C845" i="1"/>
  <c r="M845" i="1"/>
  <c r="N845" i="1"/>
  <c r="O845" i="1"/>
  <c r="P845" i="1"/>
  <c r="L846" i="1"/>
  <c r="B846" i="1"/>
  <c r="C846" i="1"/>
  <c r="M846" i="1"/>
  <c r="N846" i="1"/>
  <c r="O846" i="1"/>
  <c r="P846" i="1"/>
  <c r="L847" i="1"/>
  <c r="B847" i="1"/>
  <c r="C847" i="1"/>
  <c r="M847" i="1"/>
  <c r="N847" i="1"/>
  <c r="O847" i="1"/>
  <c r="P847" i="1"/>
  <c r="L848" i="1"/>
  <c r="B848" i="1"/>
  <c r="C848" i="1"/>
  <c r="M848" i="1"/>
  <c r="N848" i="1"/>
  <c r="O848" i="1"/>
  <c r="P848" i="1"/>
  <c r="L849" i="1"/>
  <c r="B849" i="1"/>
  <c r="C849" i="1"/>
  <c r="M849" i="1"/>
  <c r="N849" i="1"/>
  <c r="O849" i="1"/>
  <c r="P849" i="1"/>
  <c r="L850" i="1"/>
  <c r="B850" i="1"/>
  <c r="C850" i="1"/>
  <c r="M850" i="1"/>
  <c r="N850" i="1"/>
  <c r="O850" i="1"/>
  <c r="P850" i="1"/>
  <c r="L851" i="1"/>
  <c r="B851" i="1"/>
  <c r="C851" i="1"/>
  <c r="M851" i="1"/>
  <c r="N851" i="1"/>
  <c r="O851" i="1"/>
  <c r="P851" i="1"/>
  <c r="L852" i="1"/>
  <c r="B852" i="1"/>
  <c r="C852" i="1"/>
  <c r="M852" i="1"/>
  <c r="N852" i="1"/>
  <c r="O852" i="1"/>
  <c r="P852" i="1"/>
  <c r="L853" i="1"/>
  <c r="B853" i="1"/>
  <c r="C853" i="1"/>
  <c r="M853" i="1"/>
  <c r="N853" i="1"/>
  <c r="O853" i="1"/>
  <c r="P853" i="1"/>
  <c r="L854" i="1"/>
  <c r="B854" i="1"/>
  <c r="C854" i="1"/>
  <c r="M854" i="1"/>
  <c r="N854" i="1"/>
  <c r="O854" i="1"/>
  <c r="P854" i="1"/>
  <c r="L855" i="1"/>
  <c r="B855" i="1"/>
  <c r="C855" i="1"/>
  <c r="M855" i="1"/>
  <c r="N855" i="1"/>
  <c r="O855" i="1"/>
  <c r="P855" i="1"/>
  <c r="L856" i="1"/>
  <c r="B856" i="1"/>
  <c r="C856" i="1"/>
  <c r="M856" i="1"/>
  <c r="N856" i="1"/>
  <c r="O856" i="1"/>
  <c r="P856" i="1"/>
  <c r="L857" i="1"/>
  <c r="B857" i="1"/>
  <c r="C857" i="1"/>
  <c r="M857" i="1"/>
  <c r="N857" i="1"/>
  <c r="O857" i="1"/>
  <c r="P857" i="1"/>
  <c r="L858" i="1"/>
  <c r="B858" i="1"/>
  <c r="C858" i="1"/>
  <c r="M858" i="1"/>
  <c r="N858" i="1"/>
  <c r="O858" i="1"/>
  <c r="P858" i="1"/>
  <c r="L859" i="1"/>
  <c r="B859" i="1"/>
  <c r="C859" i="1"/>
  <c r="M859" i="1"/>
  <c r="N859" i="1"/>
  <c r="O859" i="1"/>
  <c r="P859" i="1"/>
  <c r="L860" i="1"/>
  <c r="B860" i="1"/>
  <c r="C860" i="1"/>
  <c r="M860" i="1"/>
  <c r="N860" i="1"/>
  <c r="O860" i="1"/>
  <c r="P860" i="1"/>
  <c r="L861" i="1"/>
  <c r="B861" i="1"/>
  <c r="C861" i="1"/>
  <c r="M861" i="1"/>
  <c r="N861" i="1"/>
  <c r="O861" i="1"/>
  <c r="P861" i="1"/>
  <c r="L862" i="1"/>
  <c r="B862" i="1"/>
  <c r="C862" i="1"/>
  <c r="M862" i="1"/>
  <c r="N862" i="1"/>
  <c r="O862" i="1"/>
  <c r="P862" i="1"/>
  <c r="L863" i="1"/>
  <c r="B863" i="1"/>
  <c r="C863" i="1"/>
  <c r="M863" i="1"/>
  <c r="N863" i="1"/>
  <c r="O863" i="1"/>
  <c r="P863" i="1"/>
  <c r="L864" i="1"/>
  <c r="B864" i="1"/>
  <c r="C864" i="1"/>
  <c r="M864" i="1"/>
  <c r="N864" i="1"/>
  <c r="O864" i="1"/>
  <c r="P864" i="1"/>
  <c r="L865" i="1"/>
  <c r="B865" i="1"/>
  <c r="C865" i="1"/>
  <c r="M865" i="1"/>
  <c r="N865" i="1"/>
  <c r="O865" i="1"/>
  <c r="P865" i="1"/>
  <c r="L866" i="1"/>
  <c r="B866" i="1"/>
  <c r="C866" i="1"/>
  <c r="M866" i="1"/>
  <c r="N866" i="1"/>
  <c r="O866" i="1"/>
  <c r="P866" i="1"/>
  <c r="L867" i="1"/>
  <c r="B867" i="1"/>
  <c r="C867" i="1"/>
  <c r="M867" i="1"/>
  <c r="N867" i="1"/>
  <c r="O867" i="1"/>
  <c r="P867" i="1"/>
  <c r="L868" i="1"/>
  <c r="B868" i="1"/>
  <c r="C868" i="1"/>
  <c r="M868" i="1"/>
  <c r="N868" i="1"/>
  <c r="O868" i="1"/>
  <c r="P868" i="1"/>
  <c r="L869" i="1"/>
  <c r="B869" i="1"/>
  <c r="C869" i="1"/>
  <c r="M869" i="1"/>
  <c r="N869" i="1"/>
  <c r="O869" i="1"/>
  <c r="P869" i="1"/>
  <c r="L870" i="1"/>
  <c r="B870" i="1"/>
  <c r="C870" i="1"/>
  <c r="M870" i="1"/>
  <c r="N870" i="1"/>
  <c r="O870" i="1"/>
  <c r="P870" i="1"/>
  <c r="L871" i="1"/>
  <c r="B871" i="1"/>
  <c r="C871" i="1"/>
  <c r="M871" i="1"/>
  <c r="N871" i="1"/>
  <c r="O871" i="1"/>
  <c r="P871" i="1"/>
  <c r="L872" i="1"/>
  <c r="B872" i="1"/>
  <c r="C872" i="1"/>
  <c r="M872" i="1"/>
  <c r="N872" i="1"/>
  <c r="O872" i="1"/>
  <c r="P872" i="1"/>
  <c r="L873" i="1"/>
  <c r="B873" i="1"/>
  <c r="C873" i="1"/>
  <c r="M873" i="1"/>
  <c r="N873" i="1"/>
  <c r="O873" i="1"/>
  <c r="P873" i="1"/>
  <c r="L874" i="1"/>
  <c r="B874" i="1"/>
  <c r="C874" i="1"/>
  <c r="M874" i="1"/>
  <c r="N874" i="1"/>
  <c r="O874" i="1"/>
  <c r="P874" i="1"/>
  <c r="L875" i="1"/>
  <c r="B875" i="1"/>
  <c r="C875" i="1"/>
  <c r="M875" i="1"/>
  <c r="N875" i="1"/>
  <c r="O875" i="1"/>
  <c r="P875" i="1"/>
  <c r="L876" i="1"/>
  <c r="B876" i="1"/>
  <c r="C876" i="1"/>
  <c r="M876" i="1"/>
  <c r="N876" i="1"/>
  <c r="O876" i="1"/>
  <c r="P876" i="1"/>
  <c r="L877" i="1"/>
  <c r="B877" i="1"/>
  <c r="C877" i="1"/>
  <c r="M877" i="1"/>
  <c r="N877" i="1"/>
  <c r="O877" i="1"/>
  <c r="P877" i="1"/>
  <c r="L878" i="1"/>
  <c r="B878" i="1"/>
  <c r="C878" i="1"/>
  <c r="M878" i="1"/>
  <c r="N878" i="1"/>
  <c r="O878" i="1"/>
  <c r="P878" i="1"/>
  <c r="L879" i="1"/>
  <c r="B879" i="1"/>
  <c r="C879" i="1"/>
  <c r="M879" i="1"/>
  <c r="N879" i="1"/>
  <c r="O879" i="1"/>
  <c r="P879" i="1"/>
  <c r="L880" i="1"/>
  <c r="B880" i="1"/>
  <c r="C880" i="1"/>
  <c r="M880" i="1"/>
  <c r="N880" i="1"/>
  <c r="O880" i="1"/>
  <c r="P880" i="1"/>
  <c r="L881" i="1"/>
  <c r="B881" i="1"/>
  <c r="C881" i="1"/>
  <c r="M881" i="1"/>
  <c r="N881" i="1"/>
  <c r="O881" i="1"/>
  <c r="P881" i="1"/>
  <c r="L882" i="1"/>
  <c r="B882" i="1"/>
  <c r="C882" i="1"/>
  <c r="M882" i="1"/>
  <c r="N882" i="1"/>
  <c r="O882" i="1"/>
  <c r="P882" i="1"/>
  <c r="L883" i="1"/>
  <c r="B883" i="1"/>
  <c r="C883" i="1"/>
  <c r="M883" i="1"/>
  <c r="N883" i="1"/>
  <c r="O883" i="1"/>
  <c r="P883" i="1"/>
  <c r="L884" i="1"/>
  <c r="B884" i="1"/>
  <c r="C884" i="1"/>
  <c r="M884" i="1"/>
  <c r="N884" i="1"/>
  <c r="O884" i="1"/>
  <c r="P884" i="1"/>
  <c r="L885" i="1"/>
  <c r="B885" i="1"/>
  <c r="C885" i="1"/>
  <c r="M885" i="1"/>
  <c r="N885" i="1"/>
  <c r="O885" i="1"/>
  <c r="P885" i="1"/>
  <c r="L886" i="1"/>
  <c r="B886" i="1"/>
  <c r="C886" i="1"/>
  <c r="M886" i="1"/>
  <c r="N886" i="1"/>
  <c r="O886" i="1"/>
  <c r="P886" i="1"/>
  <c r="L887" i="1"/>
  <c r="B887" i="1"/>
  <c r="C887" i="1"/>
  <c r="M887" i="1"/>
  <c r="N887" i="1"/>
  <c r="O887" i="1"/>
  <c r="P887" i="1"/>
  <c r="L888" i="1"/>
  <c r="B888" i="1"/>
  <c r="C888" i="1"/>
  <c r="M888" i="1"/>
  <c r="N888" i="1"/>
  <c r="O888" i="1"/>
  <c r="P888" i="1"/>
  <c r="L889" i="1"/>
  <c r="B889" i="1"/>
  <c r="C889" i="1"/>
  <c r="M889" i="1"/>
  <c r="N889" i="1"/>
  <c r="O889" i="1"/>
  <c r="P889" i="1"/>
  <c r="L890" i="1"/>
  <c r="B890" i="1"/>
  <c r="C890" i="1"/>
  <c r="M890" i="1"/>
  <c r="N890" i="1"/>
  <c r="O890" i="1"/>
  <c r="P890" i="1"/>
  <c r="L891" i="1"/>
  <c r="B891" i="1"/>
  <c r="C891" i="1"/>
  <c r="M891" i="1"/>
  <c r="N891" i="1"/>
  <c r="O891" i="1"/>
  <c r="P891" i="1"/>
  <c r="L892" i="1"/>
  <c r="B892" i="1"/>
  <c r="C892" i="1"/>
  <c r="M892" i="1"/>
  <c r="N892" i="1"/>
  <c r="O892" i="1"/>
  <c r="P892" i="1"/>
  <c r="L893" i="1"/>
  <c r="B893" i="1"/>
  <c r="C893" i="1"/>
  <c r="M893" i="1"/>
  <c r="N893" i="1"/>
  <c r="O893" i="1"/>
  <c r="P893" i="1"/>
  <c r="L894" i="1"/>
  <c r="B894" i="1"/>
  <c r="C894" i="1"/>
  <c r="M894" i="1"/>
  <c r="N894" i="1"/>
  <c r="O894" i="1"/>
  <c r="P894" i="1"/>
  <c r="L895" i="1"/>
  <c r="B895" i="1"/>
  <c r="C895" i="1"/>
  <c r="M895" i="1"/>
  <c r="N895" i="1"/>
  <c r="O895" i="1"/>
  <c r="P895" i="1"/>
  <c r="L896" i="1"/>
  <c r="B896" i="1"/>
  <c r="C896" i="1"/>
  <c r="M896" i="1"/>
  <c r="N896" i="1"/>
  <c r="O896" i="1"/>
  <c r="P896" i="1"/>
  <c r="L897" i="1"/>
  <c r="B897" i="1"/>
  <c r="C897" i="1"/>
  <c r="M897" i="1"/>
  <c r="N897" i="1"/>
  <c r="O897" i="1"/>
  <c r="P897" i="1"/>
  <c r="L898" i="1"/>
  <c r="B898" i="1"/>
  <c r="C898" i="1"/>
  <c r="M898" i="1"/>
  <c r="N898" i="1"/>
  <c r="O898" i="1"/>
  <c r="P898" i="1"/>
  <c r="L899" i="1"/>
  <c r="B899" i="1"/>
  <c r="C899" i="1"/>
  <c r="M899" i="1"/>
  <c r="N899" i="1"/>
  <c r="O899" i="1"/>
  <c r="P899" i="1"/>
  <c r="L900" i="1"/>
  <c r="B900" i="1"/>
  <c r="C900" i="1"/>
  <c r="M900" i="1"/>
  <c r="N900" i="1"/>
  <c r="O900" i="1"/>
  <c r="P900" i="1"/>
  <c r="L901" i="1"/>
  <c r="B901" i="1"/>
  <c r="C901" i="1"/>
  <c r="M901" i="1"/>
  <c r="N901" i="1"/>
  <c r="O901" i="1"/>
  <c r="P901" i="1"/>
  <c r="L902" i="1"/>
  <c r="B902" i="1"/>
  <c r="C902" i="1"/>
  <c r="M902" i="1"/>
  <c r="N902" i="1"/>
  <c r="O902" i="1"/>
  <c r="P902" i="1"/>
  <c r="L903" i="1"/>
  <c r="B903" i="1"/>
  <c r="C903" i="1"/>
  <c r="M903" i="1"/>
  <c r="N903" i="1"/>
  <c r="O903" i="1"/>
  <c r="P903" i="1"/>
  <c r="L904" i="1"/>
  <c r="B904" i="1"/>
  <c r="C904" i="1"/>
  <c r="M904" i="1"/>
  <c r="N904" i="1"/>
  <c r="O904" i="1"/>
  <c r="P904" i="1"/>
  <c r="L905" i="1"/>
  <c r="B905" i="1"/>
  <c r="C905" i="1"/>
  <c r="M905" i="1"/>
  <c r="N905" i="1"/>
  <c r="O905" i="1"/>
  <c r="P905" i="1"/>
  <c r="L906" i="1"/>
  <c r="B906" i="1"/>
  <c r="C906" i="1"/>
  <c r="M906" i="1"/>
  <c r="N906" i="1"/>
  <c r="O906" i="1"/>
  <c r="P906" i="1"/>
  <c r="L907" i="1"/>
  <c r="B907" i="1"/>
  <c r="C907" i="1"/>
  <c r="M907" i="1"/>
  <c r="N907" i="1"/>
  <c r="O907" i="1"/>
  <c r="P907" i="1"/>
  <c r="L908" i="1"/>
  <c r="B908" i="1"/>
  <c r="C908" i="1"/>
  <c r="M908" i="1"/>
  <c r="N908" i="1"/>
  <c r="O908" i="1"/>
  <c r="P908" i="1"/>
  <c r="L909" i="1"/>
  <c r="B909" i="1"/>
  <c r="C909" i="1"/>
  <c r="M909" i="1"/>
  <c r="N909" i="1"/>
  <c r="O909" i="1"/>
  <c r="P909" i="1"/>
  <c r="L910" i="1"/>
  <c r="B910" i="1"/>
  <c r="C910" i="1"/>
  <c r="M910" i="1"/>
  <c r="N910" i="1"/>
  <c r="O910" i="1"/>
  <c r="P910" i="1"/>
  <c r="L911" i="1"/>
  <c r="B911" i="1"/>
  <c r="C911" i="1"/>
  <c r="M911" i="1"/>
  <c r="N911" i="1"/>
  <c r="O911" i="1"/>
  <c r="P911" i="1"/>
  <c r="L912" i="1"/>
  <c r="B912" i="1"/>
  <c r="C912" i="1"/>
  <c r="M912" i="1"/>
  <c r="N912" i="1"/>
  <c r="O912" i="1"/>
  <c r="P912" i="1"/>
  <c r="L913" i="1"/>
  <c r="B913" i="1"/>
  <c r="C913" i="1"/>
  <c r="M913" i="1"/>
  <c r="N913" i="1"/>
  <c r="O913" i="1"/>
  <c r="P913" i="1"/>
  <c r="L914" i="1"/>
  <c r="B914" i="1"/>
  <c r="C914" i="1"/>
  <c r="M914" i="1"/>
  <c r="N914" i="1"/>
  <c r="O914" i="1"/>
  <c r="P914" i="1"/>
  <c r="L915" i="1"/>
  <c r="B915" i="1"/>
  <c r="C915" i="1"/>
  <c r="M915" i="1"/>
  <c r="N915" i="1"/>
  <c r="O915" i="1"/>
  <c r="P915" i="1"/>
  <c r="L916" i="1"/>
  <c r="B916" i="1"/>
  <c r="C916" i="1"/>
  <c r="M916" i="1"/>
  <c r="N916" i="1"/>
  <c r="O916" i="1"/>
  <c r="P916" i="1"/>
  <c r="L917" i="1"/>
  <c r="B917" i="1"/>
  <c r="C917" i="1"/>
  <c r="M917" i="1"/>
  <c r="N917" i="1"/>
  <c r="O917" i="1"/>
  <c r="P917" i="1"/>
  <c r="L918" i="1"/>
  <c r="B918" i="1"/>
  <c r="C918" i="1"/>
  <c r="M918" i="1"/>
  <c r="N918" i="1"/>
  <c r="O918" i="1"/>
  <c r="P918" i="1"/>
  <c r="L919" i="1"/>
  <c r="B919" i="1"/>
  <c r="C919" i="1"/>
  <c r="M919" i="1"/>
  <c r="N919" i="1"/>
  <c r="O919" i="1"/>
  <c r="P919" i="1"/>
  <c r="L920" i="1"/>
  <c r="B920" i="1"/>
  <c r="C920" i="1"/>
  <c r="M920" i="1"/>
  <c r="N920" i="1"/>
  <c r="O920" i="1"/>
  <c r="P920" i="1"/>
  <c r="L921" i="1"/>
  <c r="B921" i="1"/>
  <c r="C921" i="1"/>
  <c r="M921" i="1"/>
  <c r="N921" i="1"/>
  <c r="O921" i="1"/>
  <c r="P921" i="1"/>
  <c r="L922" i="1"/>
  <c r="B922" i="1"/>
  <c r="C922" i="1"/>
  <c r="M922" i="1"/>
  <c r="N922" i="1"/>
  <c r="O922" i="1"/>
  <c r="P922" i="1"/>
  <c r="L923" i="1"/>
  <c r="B923" i="1"/>
  <c r="C923" i="1"/>
  <c r="M923" i="1"/>
  <c r="N923" i="1"/>
  <c r="O923" i="1"/>
  <c r="P923" i="1"/>
  <c r="L924" i="1"/>
  <c r="B924" i="1"/>
  <c r="C924" i="1"/>
  <c r="M924" i="1"/>
  <c r="N924" i="1"/>
  <c r="O924" i="1"/>
  <c r="P924" i="1"/>
  <c r="L925" i="1"/>
  <c r="B925" i="1"/>
  <c r="C925" i="1"/>
  <c r="M925" i="1"/>
  <c r="N925" i="1"/>
  <c r="O925" i="1"/>
  <c r="P925" i="1"/>
  <c r="L926" i="1"/>
  <c r="B926" i="1"/>
  <c r="C926" i="1"/>
  <c r="M926" i="1"/>
  <c r="N926" i="1"/>
  <c r="O926" i="1"/>
  <c r="P926" i="1"/>
  <c r="L927" i="1"/>
  <c r="B927" i="1"/>
  <c r="C927" i="1"/>
  <c r="M927" i="1"/>
  <c r="N927" i="1"/>
  <c r="O927" i="1"/>
  <c r="P927" i="1"/>
  <c r="L928" i="1"/>
  <c r="B928" i="1"/>
  <c r="C928" i="1"/>
  <c r="M928" i="1"/>
  <c r="N928" i="1"/>
  <c r="O928" i="1"/>
  <c r="P928" i="1"/>
  <c r="L929" i="1"/>
  <c r="B929" i="1"/>
  <c r="C929" i="1"/>
  <c r="M929" i="1"/>
  <c r="N929" i="1"/>
  <c r="O929" i="1"/>
  <c r="P929" i="1"/>
  <c r="L930" i="1"/>
  <c r="B930" i="1"/>
  <c r="C930" i="1"/>
  <c r="M930" i="1"/>
  <c r="N930" i="1"/>
  <c r="O930" i="1"/>
  <c r="P930" i="1"/>
  <c r="L931" i="1"/>
  <c r="B931" i="1"/>
  <c r="C931" i="1"/>
  <c r="M931" i="1"/>
  <c r="N931" i="1"/>
  <c r="O931" i="1"/>
  <c r="P931" i="1"/>
  <c r="L932" i="1"/>
  <c r="B932" i="1"/>
  <c r="C932" i="1"/>
  <c r="M932" i="1"/>
  <c r="N932" i="1"/>
  <c r="O932" i="1"/>
  <c r="P932" i="1"/>
  <c r="L933" i="1"/>
  <c r="B933" i="1"/>
  <c r="C933" i="1"/>
  <c r="M933" i="1"/>
  <c r="N933" i="1"/>
  <c r="O933" i="1"/>
  <c r="P933" i="1"/>
  <c r="L934" i="1"/>
  <c r="B934" i="1"/>
  <c r="C934" i="1"/>
  <c r="M934" i="1"/>
  <c r="N934" i="1"/>
  <c r="O934" i="1"/>
  <c r="P934" i="1"/>
  <c r="L935" i="1"/>
  <c r="B935" i="1"/>
  <c r="C935" i="1"/>
  <c r="M935" i="1"/>
  <c r="N935" i="1"/>
  <c r="O935" i="1"/>
  <c r="P935" i="1"/>
  <c r="L936" i="1"/>
  <c r="B936" i="1"/>
  <c r="C936" i="1"/>
  <c r="M936" i="1"/>
  <c r="N936" i="1"/>
  <c r="O936" i="1"/>
  <c r="P936" i="1"/>
  <c r="L937" i="1"/>
  <c r="B937" i="1"/>
  <c r="C937" i="1"/>
  <c r="M937" i="1"/>
  <c r="N937" i="1"/>
  <c r="O937" i="1"/>
  <c r="P937" i="1"/>
  <c r="L938" i="1"/>
  <c r="B938" i="1"/>
  <c r="C938" i="1"/>
  <c r="M938" i="1"/>
  <c r="N938" i="1"/>
  <c r="O938" i="1"/>
  <c r="P938" i="1"/>
  <c r="L939" i="1"/>
  <c r="B939" i="1"/>
  <c r="C939" i="1"/>
  <c r="M939" i="1"/>
  <c r="N939" i="1"/>
  <c r="O939" i="1"/>
  <c r="P939" i="1"/>
  <c r="L940" i="1"/>
  <c r="B940" i="1"/>
  <c r="C940" i="1"/>
  <c r="M940" i="1"/>
  <c r="N940" i="1"/>
  <c r="O940" i="1"/>
  <c r="P940" i="1"/>
  <c r="L941" i="1"/>
  <c r="B941" i="1"/>
  <c r="C941" i="1"/>
  <c r="M941" i="1"/>
  <c r="N941" i="1"/>
  <c r="O941" i="1"/>
  <c r="P941" i="1"/>
  <c r="L942" i="1"/>
  <c r="B942" i="1"/>
  <c r="C942" i="1"/>
  <c r="M942" i="1"/>
  <c r="N942" i="1"/>
  <c r="O942" i="1"/>
  <c r="P942" i="1"/>
  <c r="L943" i="1"/>
  <c r="B943" i="1"/>
  <c r="C943" i="1"/>
  <c r="M943" i="1"/>
  <c r="N943" i="1"/>
  <c r="O943" i="1"/>
  <c r="P943" i="1"/>
  <c r="L944" i="1"/>
  <c r="B944" i="1"/>
  <c r="C944" i="1"/>
  <c r="M944" i="1"/>
  <c r="N944" i="1"/>
  <c r="O944" i="1"/>
  <c r="P944" i="1"/>
  <c r="L945" i="1"/>
  <c r="B945" i="1"/>
  <c r="C945" i="1"/>
  <c r="M945" i="1"/>
  <c r="N945" i="1"/>
  <c r="O945" i="1"/>
  <c r="P945" i="1"/>
  <c r="L946" i="1"/>
  <c r="B946" i="1"/>
  <c r="C946" i="1"/>
  <c r="M946" i="1"/>
  <c r="N946" i="1"/>
  <c r="O946" i="1"/>
  <c r="P946" i="1"/>
  <c r="L947" i="1"/>
  <c r="B947" i="1"/>
  <c r="C947" i="1"/>
  <c r="M947" i="1"/>
  <c r="N947" i="1"/>
  <c r="O947" i="1"/>
  <c r="P947" i="1"/>
  <c r="L948" i="1"/>
  <c r="B948" i="1"/>
  <c r="C948" i="1"/>
  <c r="M948" i="1"/>
  <c r="N948" i="1"/>
  <c r="O948" i="1"/>
  <c r="P948" i="1"/>
  <c r="L949" i="1"/>
  <c r="B949" i="1"/>
  <c r="C949" i="1"/>
  <c r="M949" i="1"/>
  <c r="N949" i="1"/>
  <c r="O949" i="1"/>
  <c r="P949" i="1"/>
  <c r="L950" i="1"/>
  <c r="B950" i="1"/>
  <c r="C950" i="1"/>
  <c r="M950" i="1"/>
  <c r="N950" i="1"/>
  <c r="O950" i="1"/>
  <c r="P950" i="1"/>
  <c r="L951" i="1"/>
  <c r="B951" i="1"/>
  <c r="C951" i="1"/>
  <c r="M951" i="1"/>
  <c r="N951" i="1"/>
  <c r="O951" i="1"/>
  <c r="P951" i="1"/>
  <c r="L952" i="1"/>
  <c r="B952" i="1"/>
  <c r="C952" i="1"/>
  <c r="M952" i="1"/>
  <c r="N952" i="1"/>
  <c r="O952" i="1"/>
  <c r="P952" i="1"/>
  <c r="L953" i="1"/>
  <c r="B953" i="1"/>
  <c r="C953" i="1"/>
  <c r="M953" i="1"/>
  <c r="N953" i="1"/>
  <c r="O953" i="1"/>
  <c r="P953" i="1"/>
  <c r="L954" i="1"/>
  <c r="B954" i="1"/>
  <c r="C954" i="1"/>
  <c r="M954" i="1"/>
  <c r="N954" i="1"/>
  <c r="O954" i="1"/>
  <c r="P954" i="1"/>
  <c r="L955" i="1"/>
  <c r="B955" i="1"/>
  <c r="C955" i="1"/>
  <c r="M955" i="1"/>
  <c r="N955" i="1"/>
  <c r="O955" i="1"/>
  <c r="P955" i="1"/>
  <c r="L956" i="1"/>
  <c r="B956" i="1"/>
  <c r="C956" i="1"/>
  <c r="M956" i="1"/>
  <c r="N956" i="1"/>
  <c r="O956" i="1"/>
  <c r="P956" i="1"/>
  <c r="L957" i="1"/>
  <c r="B957" i="1"/>
  <c r="C957" i="1"/>
  <c r="M957" i="1"/>
  <c r="N957" i="1"/>
  <c r="O957" i="1"/>
  <c r="P957" i="1"/>
  <c r="L958" i="1"/>
  <c r="B958" i="1"/>
  <c r="C958" i="1"/>
  <c r="M958" i="1"/>
  <c r="N958" i="1"/>
  <c r="O958" i="1"/>
  <c r="P958" i="1"/>
  <c r="L959" i="1"/>
  <c r="B959" i="1"/>
  <c r="C959" i="1"/>
  <c r="M959" i="1"/>
  <c r="N959" i="1"/>
  <c r="O959" i="1"/>
  <c r="P959" i="1"/>
  <c r="L960" i="1"/>
  <c r="B960" i="1"/>
  <c r="C960" i="1"/>
  <c r="M960" i="1"/>
  <c r="N960" i="1"/>
  <c r="O960" i="1"/>
  <c r="P960" i="1"/>
  <c r="L961" i="1"/>
  <c r="B961" i="1"/>
  <c r="C961" i="1"/>
  <c r="M961" i="1"/>
  <c r="N961" i="1"/>
  <c r="O961" i="1"/>
  <c r="P961" i="1"/>
  <c r="L962" i="1"/>
  <c r="B962" i="1"/>
  <c r="C962" i="1"/>
  <c r="M962" i="1"/>
  <c r="N962" i="1"/>
  <c r="O962" i="1"/>
  <c r="P962" i="1"/>
  <c r="L963" i="1"/>
  <c r="B963" i="1"/>
  <c r="C963" i="1"/>
  <c r="M963" i="1"/>
  <c r="N963" i="1"/>
  <c r="O963" i="1"/>
  <c r="P963" i="1"/>
  <c r="L964" i="1"/>
  <c r="B964" i="1"/>
  <c r="C964" i="1"/>
  <c r="M964" i="1"/>
  <c r="N964" i="1"/>
  <c r="O964" i="1"/>
  <c r="P964" i="1"/>
  <c r="L965" i="1"/>
  <c r="B965" i="1"/>
  <c r="C965" i="1"/>
  <c r="M965" i="1"/>
  <c r="N965" i="1"/>
  <c r="O965" i="1"/>
  <c r="P965" i="1"/>
  <c r="L966" i="1"/>
  <c r="B966" i="1"/>
  <c r="C966" i="1"/>
  <c r="M966" i="1"/>
  <c r="N966" i="1"/>
  <c r="O966" i="1"/>
  <c r="P966" i="1"/>
  <c r="L967" i="1"/>
  <c r="B967" i="1"/>
  <c r="C967" i="1"/>
  <c r="M967" i="1"/>
  <c r="N967" i="1"/>
  <c r="O967" i="1"/>
  <c r="P967" i="1"/>
  <c r="L968" i="1"/>
  <c r="B968" i="1"/>
  <c r="C968" i="1"/>
  <c r="M968" i="1"/>
  <c r="N968" i="1"/>
  <c r="O968" i="1"/>
  <c r="P968" i="1"/>
  <c r="L969" i="1"/>
  <c r="B969" i="1"/>
  <c r="C969" i="1"/>
  <c r="M969" i="1"/>
  <c r="N969" i="1"/>
  <c r="O969" i="1"/>
  <c r="P969" i="1"/>
  <c r="L970" i="1"/>
  <c r="B970" i="1"/>
  <c r="C970" i="1"/>
  <c r="M970" i="1"/>
  <c r="N970" i="1"/>
  <c r="O970" i="1"/>
  <c r="P970" i="1"/>
  <c r="L971" i="1"/>
  <c r="B971" i="1"/>
  <c r="C971" i="1"/>
  <c r="M971" i="1"/>
  <c r="N971" i="1"/>
  <c r="O971" i="1"/>
  <c r="P971" i="1"/>
  <c r="L972" i="1"/>
  <c r="B972" i="1"/>
  <c r="C972" i="1"/>
  <c r="M972" i="1"/>
  <c r="N972" i="1"/>
  <c r="O972" i="1"/>
  <c r="P972" i="1"/>
  <c r="L973" i="1"/>
  <c r="B973" i="1"/>
  <c r="C973" i="1"/>
  <c r="M973" i="1"/>
  <c r="N973" i="1"/>
  <c r="O973" i="1"/>
  <c r="P973" i="1"/>
  <c r="L974" i="1"/>
  <c r="B974" i="1"/>
  <c r="C974" i="1"/>
  <c r="M974" i="1"/>
  <c r="N974" i="1"/>
  <c r="O974" i="1"/>
  <c r="P974" i="1"/>
  <c r="L975" i="1"/>
  <c r="B975" i="1"/>
  <c r="C975" i="1"/>
  <c r="M975" i="1"/>
  <c r="N975" i="1"/>
  <c r="O975" i="1"/>
  <c r="P975" i="1"/>
  <c r="L976" i="1"/>
  <c r="B976" i="1"/>
  <c r="C976" i="1"/>
  <c r="M976" i="1"/>
  <c r="N976" i="1"/>
  <c r="O976" i="1"/>
  <c r="P976" i="1"/>
  <c r="L977" i="1"/>
  <c r="B977" i="1"/>
  <c r="C977" i="1"/>
  <c r="M977" i="1"/>
  <c r="N977" i="1"/>
  <c r="O977" i="1"/>
  <c r="P977" i="1"/>
  <c r="L978" i="1"/>
  <c r="B978" i="1"/>
  <c r="C978" i="1"/>
  <c r="M978" i="1"/>
  <c r="N978" i="1"/>
  <c r="O978" i="1"/>
  <c r="P978" i="1"/>
  <c r="L979" i="1"/>
  <c r="B979" i="1"/>
  <c r="C979" i="1"/>
  <c r="M979" i="1"/>
  <c r="N979" i="1"/>
  <c r="O979" i="1"/>
  <c r="P979" i="1"/>
  <c r="L980" i="1"/>
  <c r="B980" i="1"/>
  <c r="C980" i="1"/>
  <c r="M980" i="1"/>
  <c r="N980" i="1"/>
  <c r="O980" i="1"/>
  <c r="P980" i="1"/>
  <c r="L981" i="1"/>
  <c r="B981" i="1"/>
  <c r="C981" i="1"/>
  <c r="M981" i="1"/>
  <c r="N981" i="1"/>
  <c r="O981" i="1"/>
  <c r="P981" i="1"/>
  <c r="L982" i="1"/>
  <c r="B982" i="1"/>
  <c r="C982" i="1"/>
  <c r="M982" i="1"/>
  <c r="N982" i="1"/>
  <c r="O982" i="1"/>
  <c r="P982" i="1"/>
  <c r="L983" i="1"/>
  <c r="B983" i="1"/>
  <c r="C983" i="1"/>
  <c r="M983" i="1"/>
  <c r="N983" i="1"/>
  <c r="O983" i="1"/>
  <c r="P983" i="1"/>
  <c r="L984" i="1"/>
  <c r="B984" i="1"/>
  <c r="C984" i="1"/>
  <c r="M984" i="1"/>
  <c r="N984" i="1"/>
  <c r="O984" i="1"/>
  <c r="P984" i="1"/>
  <c r="L985" i="1"/>
  <c r="B985" i="1"/>
  <c r="C985" i="1"/>
  <c r="M985" i="1"/>
  <c r="N985" i="1"/>
  <c r="O985" i="1"/>
  <c r="P985" i="1"/>
  <c r="L986" i="1"/>
  <c r="B986" i="1"/>
  <c r="C986" i="1"/>
  <c r="M986" i="1"/>
  <c r="N986" i="1"/>
  <c r="O986" i="1"/>
  <c r="P986" i="1"/>
  <c r="L987" i="1"/>
  <c r="B987" i="1"/>
  <c r="C987" i="1"/>
  <c r="M987" i="1"/>
  <c r="N987" i="1"/>
  <c r="O987" i="1"/>
  <c r="P987" i="1"/>
  <c r="L988" i="1"/>
  <c r="B988" i="1"/>
  <c r="C988" i="1"/>
  <c r="M988" i="1"/>
  <c r="N988" i="1"/>
  <c r="O988" i="1"/>
  <c r="P988" i="1"/>
  <c r="L989" i="1"/>
  <c r="B989" i="1"/>
  <c r="C989" i="1"/>
  <c r="M989" i="1"/>
  <c r="N989" i="1"/>
  <c r="O989" i="1"/>
  <c r="P989" i="1"/>
  <c r="L990" i="1"/>
  <c r="B990" i="1"/>
  <c r="C990" i="1"/>
  <c r="M990" i="1"/>
  <c r="N990" i="1"/>
  <c r="O990" i="1"/>
  <c r="P990" i="1"/>
  <c r="L991" i="1"/>
  <c r="B991" i="1"/>
  <c r="C991" i="1"/>
  <c r="M991" i="1"/>
  <c r="N991" i="1"/>
  <c r="O991" i="1"/>
  <c r="P991" i="1"/>
  <c r="L992" i="1"/>
  <c r="B992" i="1"/>
  <c r="C992" i="1"/>
  <c r="M992" i="1"/>
  <c r="N992" i="1"/>
  <c r="O992" i="1"/>
  <c r="P992" i="1"/>
  <c r="L993" i="1"/>
  <c r="B993" i="1"/>
  <c r="C993" i="1"/>
  <c r="M993" i="1"/>
  <c r="N993" i="1"/>
  <c r="O993" i="1"/>
  <c r="P993" i="1"/>
  <c r="L994" i="1"/>
  <c r="B994" i="1"/>
  <c r="C994" i="1"/>
  <c r="M994" i="1"/>
  <c r="N994" i="1"/>
  <c r="O994" i="1"/>
  <c r="P994" i="1"/>
  <c r="L995" i="1"/>
  <c r="B995" i="1"/>
  <c r="C995" i="1"/>
  <c r="M995" i="1"/>
  <c r="N995" i="1"/>
  <c r="O995" i="1"/>
  <c r="P995" i="1"/>
  <c r="L996" i="1"/>
  <c r="B996" i="1"/>
  <c r="C996" i="1"/>
  <c r="M996" i="1"/>
  <c r="N996" i="1"/>
  <c r="O996" i="1"/>
  <c r="P996" i="1"/>
  <c r="L997" i="1"/>
  <c r="B997" i="1"/>
  <c r="C997" i="1"/>
  <c r="M997" i="1"/>
  <c r="N997" i="1"/>
  <c r="O997" i="1"/>
  <c r="P997" i="1"/>
  <c r="L998" i="1"/>
  <c r="B998" i="1"/>
  <c r="C998" i="1"/>
  <c r="M998" i="1"/>
  <c r="N998" i="1"/>
  <c r="O998" i="1"/>
  <c r="P998" i="1"/>
  <c r="L999" i="1"/>
  <c r="B999" i="1"/>
  <c r="C999" i="1"/>
  <c r="M999" i="1"/>
  <c r="N999" i="1"/>
  <c r="O999" i="1"/>
  <c r="P999" i="1"/>
  <c r="L1000" i="1"/>
  <c r="B1000" i="1"/>
  <c r="C1000" i="1"/>
  <c r="M1000" i="1"/>
  <c r="N1000" i="1"/>
  <c r="O1000" i="1"/>
  <c r="P1000" i="1"/>
  <c r="L1001" i="1"/>
  <c r="B1001" i="1"/>
  <c r="C1001" i="1"/>
  <c r="M1001" i="1"/>
  <c r="N1001" i="1"/>
  <c r="O1001" i="1"/>
  <c r="P1001" i="1"/>
  <c r="L1002" i="1"/>
  <c r="B1002" i="1"/>
  <c r="C1002" i="1"/>
  <c r="M1002" i="1"/>
  <c r="N1002" i="1"/>
  <c r="O1002" i="1"/>
  <c r="P1002" i="1"/>
  <c r="L1003" i="1"/>
  <c r="B1003" i="1"/>
  <c r="C1003" i="1"/>
  <c r="M1003" i="1"/>
  <c r="N1003" i="1"/>
  <c r="O1003" i="1"/>
  <c r="P1003" i="1"/>
  <c r="L1004" i="1"/>
  <c r="B1004" i="1"/>
  <c r="C1004" i="1"/>
  <c r="M1004" i="1"/>
  <c r="N1004" i="1"/>
  <c r="O1004" i="1"/>
  <c r="P1004" i="1"/>
  <c r="L1005" i="1"/>
  <c r="B1005" i="1"/>
  <c r="C1005" i="1"/>
  <c r="M1005" i="1"/>
  <c r="N1005" i="1"/>
  <c r="O1005" i="1"/>
  <c r="P1005" i="1"/>
  <c r="L1006" i="1"/>
  <c r="B1006" i="1"/>
  <c r="C1006" i="1"/>
  <c r="M1006" i="1"/>
  <c r="N1006" i="1"/>
  <c r="O1006" i="1"/>
  <c r="P1006" i="1"/>
  <c r="L1007" i="1"/>
  <c r="B1007" i="1"/>
  <c r="C1007" i="1"/>
  <c r="M1007" i="1"/>
  <c r="N1007" i="1"/>
  <c r="O1007" i="1"/>
  <c r="P1007" i="1"/>
  <c r="L1008" i="1"/>
  <c r="B1008" i="1"/>
  <c r="C1008" i="1"/>
  <c r="M1008" i="1"/>
  <c r="N1008" i="1"/>
  <c r="O1008" i="1"/>
  <c r="P1008" i="1"/>
  <c r="L1009" i="1"/>
  <c r="B1009" i="1"/>
  <c r="C1009" i="1"/>
  <c r="M1009" i="1"/>
  <c r="N1009" i="1"/>
  <c r="O1009" i="1"/>
  <c r="P1009" i="1"/>
  <c r="L1010" i="1"/>
  <c r="B1010" i="1"/>
  <c r="C1010" i="1"/>
  <c r="M1010" i="1"/>
  <c r="N1010" i="1"/>
  <c r="O1010" i="1"/>
  <c r="P1010" i="1"/>
  <c r="L1011" i="1"/>
  <c r="B1011" i="1"/>
  <c r="C1011" i="1"/>
  <c r="M1011" i="1"/>
  <c r="N1011" i="1"/>
  <c r="O1011" i="1"/>
  <c r="P1011" i="1"/>
  <c r="L1012" i="1"/>
  <c r="B1012" i="1"/>
  <c r="C1012" i="1"/>
  <c r="M1012" i="1"/>
  <c r="N1012" i="1"/>
  <c r="O1012" i="1"/>
  <c r="P1012" i="1"/>
  <c r="L1013" i="1"/>
  <c r="B1013" i="1"/>
  <c r="C1013" i="1"/>
  <c r="M1013" i="1"/>
  <c r="N1013" i="1"/>
  <c r="O1013" i="1"/>
  <c r="P1013" i="1"/>
  <c r="L1014" i="1"/>
  <c r="B1014" i="1"/>
  <c r="C1014" i="1"/>
  <c r="M1014" i="1"/>
  <c r="N1014" i="1"/>
  <c r="O1014" i="1"/>
  <c r="P1014" i="1"/>
  <c r="L1015" i="1"/>
  <c r="B1015" i="1"/>
  <c r="C1015" i="1"/>
  <c r="M1015" i="1"/>
  <c r="N1015" i="1"/>
  <c r="O1015" i="1"/>
  <c r="P1015" i="1"/>
  <c r="L1016" i="1"/>
  <c r="B1016" i="1"/>
  <c r="C1016" i="1"/>
  <c r="M1016" i="1"/>
  <c r="N1016" i="1"/>
  <c r="O1016" i="1"/>
  <c r="P1016" i="1"/>
  <c r="L1017" i="1"/>
  <c r="B1017" i="1"/>
  <c r="C1017" i="1"/>
  <c r="M1017" i="1"/>
  <c r="N1017" i="1"/>
  <c r="O1017" i="1"/>
  <c r="P1017" i="1"/>
  <c r="L1018" i="1"/>
  <c r="B1018" i="1"/>
  <c r="C1018" i="1"/>
  <c r="M1018" i="1"/>
  <c r="N1018" i="1"/>
  <c r="O1018" i="1"/>
  <c r="P1018" i="1"/>
  <c r="L1019" i="1"/>
  <c r="B1019" i="1"/>
  <c r="C1019" i="1"/>
  <c r="M1019" i="1"/>
  <c r="N1019" i="1"/>
  <c r="O1019" i="1"/>
  <c r="P1019" i="1"/>
  <c r="L1020" i="1"/>
  <c r="B1020" i="1"/>
  <c r="C1020" i="1"/>
  <c r="M1020" i="1"/>
  <c r="N1020" i="1"/>
  <c r="O1020" i="1"/>
  <c r="P1020" i="1"/>
  <c r="L1021" i="1"/>
  <c r="B1021" i="1"/>
  <c r="C1021" i="1"/>
  <c r="M1021" i="1"/>
  <c r="N1021" i="1"/>
  <c r="O1021" i="1"/>
  <c r="P1021" i="1"/>
  <c r="L1022" i="1"/>
  <c r="B1022" i="1"/>
  <c r="C1022" i="1"/>
  <c r="M1022" i="1"/>
  <c r="N1022" i="1"/>
  <c r="O1022" i="1"/>
  <c r="P1022" i="1"/>
  <c r="L1023" i="1"/>
  <c r="B1023" i="1"/>
  <c r="C1023" i="1"/>
  <c r="M1023" i="1"/>
  <c r="N1023" i="1"/>
  <c r="O1023" i="1"/>
  <c r="P1023" i="1"/>
  <c r="L1024" i="1"/>
  <c r="B1024" i="1"/>
  <c r="C1024" i="1"/>
  <c r="M1024" i="1"/>
  <c r="N1024" i="1"/>
  <c r="O1024" i="1"/>
  <c r="P1024" i="1"/>
  <c r="L1025" i="1"/>
  <c r="B1025" i="1"/>
  <c r="C1025" i="1"/>
  <c r="M1025" i="1"/>
  <c r="N1025" i="1"/>
  <c r="O1025" i="1"/>
  <c r="P1025" i="1"/>
  <c r="L1026" i="1"/>
  <c r="B1026" i="1"/>
  <c r="C1026" i="1"/>
  <c r="M1026" i="1"/>
  <c r="N1026" i="1"/>
  <c r="O1026" i="1"/>
  <c r="P1026" i="1"/>
  <c r="L1027" i="1"/>
  <c r="B1027" i="1"/>
  <c r="C1027" i="1"/>
  <c r="M1027" i="1"/>
  <c r="N1027" i="1"/>
  <c r="O1027" i="1"/>
  <c r="P1027" i="1"/>
  <c r="L1028" i="1"/>
  <c r="B1028" i="1"/>
  <c r="C1028" i="1"/>
  <c r="M1028" i="1"/>
  <c r="N1028" i="1"/>
  <c r="O1028" i="1"/>
  <c r="P1028" i="1"/>
  <c r="L1029" i="1"/>
  <c r="B1029" i="1"/>
  <c r="C1029" i="1"/>
  <c r="M1029" i="1"/>
  <c r="N1029" i="1"/>
  <c r="O1029" i="1"/>
  <c r="P1029" i="1"/>
  <c r="L1030" i="1"/>
  <c r="B1030" i="1"/>
  <c r="C1030" i="1"/>
  <c r="M1030" i="1"/>
  <c r="N1030" i="1"/>
  <c r="O1030" i="1"/>
  <c r="P1030" i="1"/>
  <c r="L1031" i="1"/>
  <c r="B1031" i="1"/>
  <c r="C1031" i="1"/>
  <c r="M1031" i="1"/>
  <c r="N1031" i="1"/>
  <c r="O1031" i="1"/>
  <c r="P1031" i="1"/>
  <c r="L1032" i="1"/>
  <c r="B1032" i="1"/>
  <c r="C1032" i="1"/>
  <c r="M1032" i="1"/>
  <c r="N1032" i="1"/>
  <c r="O1032" i="1"/>
  <c r="P1032" i="1"/>
  <c r="L1033" i="1"/>
  <c r="B1033" i="1"/>
  <c r="C1033" i="1"/>
  <c r="M1033" i="1"/>
  <c r="N1033" i="1"/>
  <c r="O1033" i="1"/>
  <c r="P1033" i="1"/>
  <c r="L1034" i="1"/>
  <c r="B1034" i="1"/>
  <c r="C1034" i="1"/>
  <c r="M1034" i="1"/>
  <c r="N1034" i="1"/>
  <c r="O1034" i="1"/>
  <c r="P1034" i="1"/>
  <c r="L1035" i="1"/>
  <c r="B1035" i="1"/>
  <c r="C1035" i="1"/>
  <c r="M1035" i="1"/>
  <c r="N1035" i="1"/>
  <c r="O1035" i="1"/>
  <c r="P1035" i="1"/>
  <c r="L1036" i="1"/>
  <c r="B1036" i="1"/>
  <c r="C1036" i="1"/>
  <c r="M1036" i="1"/>
  <c r="N1036" i="1"/>
  <c r="O1036" i="1"/>
  <c r="P1036" i="1"/>
  <c r="L1037" i="1"/>
  <c r="B1037" i="1"/>
  <c r="C1037" i="1"/>
  <c r="M1037" i="1"/>
  <c r="N1037" i="1"/>
  <c r="O1037" i="1"/>
  <c r="P1037" i="1"/>
  <c r="L1038" i="1"/>
  <c r="B1038" i="1"/>
  <c r="C1038" i="1"/>
  <c r="M1038" i="1"/>
  <c r="N1038" i="1"/>
  <c r="O1038" i="1"/>
  <c r="P1038" i="1"/>
  <c r="L1039" i="1"/>
  <c r="B1039" i="1"/>
  <c r="C1039" i="1"/>
  <c r="M1039" i="1"/>
  <c r="N1039" i="1"/>
  <c r="O1039" i="1"/>
  <c r="P1039" i="1"/>
  <c r="L1040" i="1"/>
  <c r="B1040" i="1"/>
  <c r="C1040" i="1"/>
  <c r="M1040" i="1"/>
  <c r="N1040" i="1"/>
  <c r="O1040" i="1"/>
  <c r="P1040" i="1"/>
  <c r="L1041" i="1"/>
  <c r="B1041" i="1"/>
  <c r="C1041" i="1"/>
  <c r="M1041" i="1"/>
  <c r="N1041" i="1"/>
  <c r="O1041" i="1"/>
  <c r="P1041" i="1"/>
  <c r="L1042" i="1"/>
  <c r="B1042" i="1"/>
  <c r="C1042" i="1"/>
  <c r="M1042" i="1"/>
  <c r="N1042" i="1"/>
  <c r="O1042" i="1"/>
  <c r="P1042" i="1"/>
  <c r="L1043" i="1"/>
  <c r="B1043" i="1"/>
  <c r="C1043" i="1"/>
  <c r="M1043" i="1"/>
  <c r="N1043" i="1"/>
  <c r="O1043" i="1"/>
  <c r="P1043" i="1"/>
  <c r="L1044" i="1"/>
  <c r="B1044" i="1"/>
  <c r="C1044" i="1"/>
  <c r="M1044" i="1"/>
  <c r="N1044" i="1"/>
  <c r="O1044" i="1"/>
  <c r="P1044" i="1"/>
  <c r="L1045" i="1"/>
  <c r="B1045" i="1"/>
  <c r="C1045" i="1"/>
  <c r="M1045" i="1"/>
  <c r="N1045" i="1"/>
  <c r="O1045" i="1"/>
  <c r="P1045" i="1"/>
  <c r="L1046" i="1"/>
  <c r="B1046" i="1"/>
  <c r="C1046" i="1"/>
  <c r="M1046" i="1"/>
  <c r="N1046" i="1"/>
  <c r="O1046" i="1"/>
  <c r="P1046" i="1"/>
  <c r="L1047" i="1"/>
  <c r="B1047" i="1"/>
  <c r="C1047" i="1"/>
  <c r="M1047" i="1"/>
  <c r="N1047" i="1"/>
  <c r="O1047" i="1"/>
  <c r="P1047" i="1"/>
  <c r="L1048" i="1"/>
  <c r="B1048" i="1"/>
  <c r="C1048" i="1"/>
  <c r="M1048" i="1"/>
  <c r="N1048" i="1"/>
  <c r="O1048" i="1"/>
  <c r="P1048" i="1"/>
  <c r="L1049" i="1"/>
  <c r="B1049" i="1"/>
  <c r="C1049" i="1"/>
  <c r="M1049" i="1"/>
  <c r="N1049" i="1"/>
  <c r="O1049" i="1"/>
  <c r="P1049" i="1"/>
  <c r="L1050" i="1"/>
  <c r="B1050" i="1"/>
  <c r="C1050" i="1"/>
  <c r="M1050" i="1"/>
  <c r="N1050" i="1"/>
  <c r="O1050" i="1"/>
  <c r="P1050" i="1"/>
  <c r="L1051" i="1"/>
  <c r="B1051" i="1"/>
  <c r="C1051" i="1"/>
  <c r="M1051" i="1"/>
  <c r="N1051" i="1"/>
  <c r="O1051" i="1"/>
  <c r="P1051" i="1"/>
  <c r="L1052" i="1"/>
  <c r="B1052" i="1"/>
  <c r="C1052" i="1"/>
  <c r="M1052" i="1"/>
  <c r="N1052" i="1"/>
  <c r="O1052" i="1"/>
  <c r="P1052" i="1"/>
  <c r="L1053" i="1"/>
  <c r="B1053" i="1"/>
  <c r="C1053" i="1"/>
  <c r="M1053" i="1"/>
  <c r="N1053" i="1"/>
  <c r="O1053" i="1"/>
  <c r="P1053" i="1"/>
  <c r="L1054" i="1"/>
  <c r="B1054" i="1"/>
  <c r="C1054" i="1"/>
  <c r="M1054" i="1"/>
  <c r="N1054" i="1"/>
  <c r="O1054" i="1"/>
  <c r="P1054" i="1"/>
  <c r="L1055" i="1"/>
  <c r="B1055" i="1"/>
  <c r="C1055" i="1"/>
  <c r="M1055" i="1"/>
  <c r="N1055" i="1"/>
  <c r="O1055" i="1"/>
  <c r="P1055" i="1"/>
  <c r="L1056" i="1"/>
  <c r="B1056" i="1"/>
  <c r="C1056" i="1"/>
  <c r="M1056" i="1"/>
  <c r="N1056" i="1"/>
  <c r="O1056" i="1"/>
  <c r="P1056" i="1"/>
  <c r="L1057" i="1"/>
  <c r="B1057" i="1"/>
  <c r="C1057" i="1"/>
  <c r="M1057" i="1"/>
  <c r="N1057" i="1"/>
  <c r="O1057" i="1"/>
  <c r="P1057" i="1"/>
  <c r="L1058" i="1"/>
  <c r="B1058" i="1"/>
  <c r="C1058" i="1"/>
  <c r="M1058" i="1"/>
  <c r="N1058" i="1"/>
  <c r="O1058" i="1"/>
  <c r="P1058" i="1"/>
  <c r="L1059" i="1"/>
  <c r="B1059" i="1"/>
  <c r="C1059" i="1"/>
  <c r="M1059" i="1"/>
  <c r="N1059" i="1"/>
  <c r="O1059" i="1"/>
  <c r="P1059" i="1"/>
  <c r="L1060" i="1"/>
  <c r="B1060" i="1"/>
  <c r="C1060" i="1"/>
  <c r="M1060" i="1"/>
  <c r="N1060" i="1"/>
  <c r="O1060" i="1"/>
  <c r="P1060" i="1"/>
  <c r="L1061" i="1"/>
  <c r="B1061" i="1"/>
  <c r="C1061" i="1"/>
  <c r="M1061" i="1"/>
  <c r="N1061" i="1"/>
  <c r="O1061" i="1"/>
  <c r="P1061" i="1"/>
  <c r="L1062" i="1"/>
  <c r="B1062" i="1"/>
  <c r="C1062" i="1"/>
  <c r="M1062" i="1"/>
  <c r="N1062" i="1"/>
  <c r="O1062" i="1"/>
  <c r="P1062" i="1"/>
  <c r="L1063" i="1"/>
  <c r="B1063" i="1"/>
  <c r="C1063" i="1"/>
  <c r="M1063" i="1"/>
  <c r="N1063" i="1"/>
  <c r="O1063" i="1"/>
  <c r="P1063" i="1"/>
  <c r="L1064" i="1"/>
  <c r="B1064" i="1"/>
  <c r="C1064" i="1"/>
  <c r="M1064" i="1"/>
  <c r="N1064" i="1"/>
  <c r="O1064" i="1"/>
  <c r="P1064" i="1"/>
  <c r="L1065" i="1"/>
  <c r="B1065" i="1"/>
  <c r="C1065" i="1"/>
  <c r="M1065" i="1"/>
  <c r="N1065" i="1"/>
  <c r="O1065" i="1"/>
  <c r="P1065" i="1"/>
  <c r="L1066" i="1"/>
  <c r="B1066" i="1"/>
  <c r="C1066" i="1"/>
  <c r="M1066" i="1"/>
  <c r="N1066" i="1"/>
  <c r="O1066" i="1"/>
  <c r="P1066" i="1"/>
  <c r="L1067" i="1"/>
  <c r="B1067" i="1"/>
  <c r="C1067" i="1"/>
  <c r="M1067" i="1"/>
  <c r="N1067" i="1"/>
  <c r="O1067" i="1"/>
  <c r="P1067" i="1"/>
  <c r="L1068" i="1"/>
  <c r="B1068" i="1"/>
  <c r="C1068" i="1"/>
  <c r="M1068" i="1"/>
  <c r="N1068" i="1"/>
  <c r="O1068" i="1"/>
  <c r="P1068" i="1"/>
  <c r="L1069" i="1"/>
  <c r="B1069" i="1"/>
  <c r="C1069" i="1"/>
  <c r="M1069" i="1"/>
  <c r="N1069" i="1"/>
  <c r="O1069" i="1"/>
  <c r="P1069" i="1"/>
  <c r="L1070" i="1"/>
  <c r="B1070" i="1"/>
  <c r="C1070" i="1"/>
  <c r="M1070" i="1"/>
  <c r="N1070" i="1"/>
  <c r="O1070" i="1"/>
  <c r="P1070" i="1"/>
  <c r="L1071" i="1"/>
  <c r="B1071" i="1"/>
  <c r="C1071" i="1"/>
  <c r="M1071" i="1"/>
  <c r="N1071" i="1"/>
  <c r="O1071" i="1"/>
  <c r="P1071" i="1"/>
  <c r="L1072" i="1"/>
  <c r="B1072" i="1"/>
  <c r="C1072" i="1"/>
  <c r="M1072" i="1"/>
  <c r="N1072" i="1"/>
  <c r="O1072" i="1"/>
  <c r="P1072" i="1"/>
  <c r="L1073" i="1"/>
  <c r="B1073" i="1"/>
  <c r="C1073" i="1"/>
  <c r="M1073" i="1"/>
  <c r="N1073" i="1"/>
  <c r="O1073" i="1"/>
  <c r="P1073" i="1"/>
  <c r="L1074" i="1"/>
  <c r="B1074" i="1"/>
  <c r="C1074" i="1"/>
  <c r="M1074" i="1"/>
  <c r="N1074" i="1"/>
  <c r="O1074" i="1"/>
  <c r="P1074" i="1"/>
  <c r="L1075" i="1"/>
  <c r="B1075" i="1"/>
  <c r="C1075" i="1"/>
  <c r="M1075" i="1"/>
  <c r="N1075" i="1"/>
  <c r="O1075" i="1"/>
  <c r="P1075" i="1"/>
  <c r="L1076" i="1"/>
  <c r="B1076" i="1"/>
  <c r="C1076" i="1"/>
  <c r="M1076" i="1"/>
  <c r="N1076" i="1"/>
  <c r="O1076" i="1"/>
  <c r="P1076" i="1"/>
  <c r="L1077" i="1"/>
  <c r="B1077" i="1"/>
  <c r="C1077" i="1"/>
  <c r="M1077" i="1"/>
  <c r="N1077" i="1"/>
  <c r="O1077" i="1"/>
  <c r="P1077" i="1"/>
  <c r="L1078" i="1"/>
  <c r="B1078" i="1"/>
  <c r="C1078" i="1"/>
  <c r="M1078" i="1"/>
  <c r="N1078" i="1"/>
  <c r="O1078" i="1"/>
  <c r="P1078" i="1"/>
  <c r="L1079" i="1"/>
  <c r="B1079" i="1"/>
  <c r="C1079" i="1"/>
  <c r="M1079" i="1"/>
  <c r="N1079" i="1"/>
  <c r="O1079" i="1"/>
  <c r="P1079" i="1"/>
  <c r="L1080" i="1"/>
  <c r="B1080" i="1"/>
  <c r="C1080" i="1"/>
  <c r="M1080" i="1"/>
  <c r="N1080" i="1"/>
  <c r="O1080" i="1"/>
  <c r="P1080" i="1"/>
  <c r="L1081" i="1"/>
  <c r="B1081" i="1"/>
  <c r="C1081" i="1"/>
  <c r="M1081" i="1"/>
  <c r="N1081" i="1"/>
  <c r="O1081" i="1"/>
  <c r="P1081" i="1"/>
  <c r="L1082" i="1"/>
  <c r="B1082" i="1"/>
  <c r="C1082" i="1"/>
  <c r="M1082" i="1"/>
  <c r="N1082" i="1"/>
  <c r="O1082" i="1"/>
  <c r="P1082" i="1"/>
  <c r="L1083" i="1"/>
  <c r="B1083" i="1"/>
  <c r="C1083" i="1"/>
  <c r="M1083" i="1"/>
  <c r="N1083" i="1"/>
  <c r="O1083" i="1"/>
  <c r="P1083" i="1"/>
  <c r="L1084" i="1"/>
  <c r="B1084" i="1"/>
  <c r="C1084" i="1"/>
  <c r="M1084" i="1"/>
  <c r="N1084" i="1"/>
  <c r="O1084" i="1"/>
  <c r="P1084" i="1"/>
  <c r="L1085" i="1"/>
  <c r="B1085" i="1"/>
  <c r="C1085" i="1"/>
  <c r="M1085" i="1"/>
  <c r="N1085" i="1"/>
  <c r="O1085" i="1"/>
  <c r="P1085" i="1"/>
  <c r="L1086" i="1"/>
  <c r="B1086" i="1"/>
  <c r="C1086" i="1"/>
  <c r="M1086" i="1"/>
  <c r="N1086" i="1"/>
  <c r="O1086" i="1"/>
  <c r="P1086" i="1"/>
  <c r="L1087" i="1"/>
  <c r="B1087" i="1"/>
  <c r="C1087" i="1"/>
  <c r="M1087" i="1"/>
  <c r="N1087" i="1"/>
  <c r="O1087" i="1"/>
  <c r="P1087" i="1"/>
  <c r="L1088" i="1"/>
  <c r="B1088" i="1"/>
  <c r="C1088" i="1"/>
  <c r="M1088" i="1"/>
  <c r="N1088" i="1"/>
  <c r="O1088" i="1"/>
  <c r="P1088" i="1"/>
  <c r="L1089" i="1"/>
  <c r="B1089" i="1"/>
  <c r="C1089" i="1"/>
  <c r="M1089" i="1"/>
  <c r="N1089" i="1"/>
  <c r="O1089" i="1"/>
  <c r="P1089" i="1"/>
  <c r="L1090" i="1"/>
  <c r="B1090" i="1"/>
  <c r="C1090" i="1"/>
  <c r="M1090" i="1"/>
  <c r="N1090" i="1"/>
  <c r="O1090" i="1"/>
  <c r="P1090" i="1"/>
  <c r="L1091" i="1"/>
  <c r="B1091" i="1"/>
  <c r="C1091" i="1"/>
  <c r="M1091" i="1"/>
  <c r="N1091" i="1"/>
  <c r="O1091" i="1"/>
  <c r="P1091" i="1"/>
  <c r="L1092" i="1"/>
  <c r="B1092" i="1"/>
  <c r="C1092" i="1"/>
  <c r="M1092" i="1"/>
  <c r="N1092" i="1"/>
  <c r="O1092" i="1"/>
  <c r="P1092" i="1"/>
  <c r="L1093" i="1"/>
  <c r="B1093" i="1"/>
  <c r="C1093" i="1"/>
  <c r="M1093" i="1"/>
  <c r="N1093" i="1"/>
  <c r="O1093" i="1"/>
  <c r="P1093" i="1"/>
  <c r="L1094" i="1"/>
  <c r="B1094" i="1"/>
  <c r="C1094" i="1"/>
  <c r="M1094" i="1"/>
  <c r="N1094" i="1"/>
  <c r="O1094" i="1"/>
  <c r="P1094" i="1"/>
  <c r="L1095" i="1"/>
  <c r="B1095" i="1"/>
  <c r="C1095" i="1"/>
  <c r="M1095" i="1"/>
  <c r="N1095" i="1"/>
  <c r="O1095" i="1"/>
  <c r="P1095" i="1"/>
  <c r="L1096" i="1"/>
  <c r="B1096" i="1"/>
  <c r="C1096" i="1"/>
  <c r="M1096" i="1"/>
  <c r="N1096" i="1"/>
  <c r="O1096" i="1"/>
  <c r="P1096" i="1"/>
  <c r="L1097" i="1"/>
  <c r="B1097" i="1"/>
  <c r="C1097" i="1"/>
  <c r="M1097" i="1"/>
  <c r="N1097" i="1"/>
  <c r="O1097" i="1"/>
  <c r="P1097" i="1"/>
  <c r="L1098" i="1"/>
  <c r="B1098" i="1"/>
  <c r="C1098" i="1"/>
  <c r="M1098" i="1"/>
  <c r="N1098" i="1"/>
  <c r="O1098" i="1"/>
  <c r="P1098" i="1"/>
  <c r="L1099" i="1"/>
  <c r="B1099" i="1"/>
  <c r="C1099" i="1"/>
  <c r="M1099" i="1"/>
  <c r="N1099" i="1"/>
  <c r="O1099" i="1"/>
  <c r="P1099" i="1"/>
  <c r="L1100" i="1"/>
  <c r="B1100" i="1"/>
  <c r="C1100" i="1"/>
  <c r="M1100" i="1"/>
  <c r="N1100" i="1"/>
  <c r="O1100" i="1"/>
  <c r="P1100" i="1"/>
  <c r="L1101" i="1"/>
  <c r="B1101" i="1"/>
  <c r="C1101" i="1"/>
  <c r="M1101" i="1"/>
  <c r="N1101" i="1"/>
  <c r="O1101" i="1"/>
  <c r="P1101" i="1"/>
  <c r="L1102" i="1"/>
  <c r="B1102" i="1"/>
  <c r="C1102" i="1"/>
  <c r="M1102" i="1"/>
  <c r="N1102" i="1"/>
  <c r="O1102" i="1"/>
  <c r="P1102" i="1"/>
  <c r="L1103" i="1"/>
  <c r="B1103" i="1"/>
  <c r="C1103" i="1"/>
  <c r="M1103" i="1"/>
  <c r="N1103" i="1"/>
  <c r="O1103" i="1"/>
  <c r="P1103" i="1"/>
  <c r="L1104" i="1"/>
  <c r="B1104" i="1"/>
  <c r="C1104" i="1"/>
  <c r="M1104" i="1"/>
  <c r="N1104" i="1"/>
  <c r="O1104" i="1"/>
  <c r="P1104" i="1"/>
  <c r="L1105" i="1"/>
  <c r="B1105" i="1"/>
  <c r="C1105" i="1"/>
  <c r="M1105" i="1"/>
  <c r="N1105" i="1"/>
  <c r="O1105" i="1"/>
  <c r="P1105" i="1"/>
  <c r="L1106" i="1"/>
  <c r="B1106" i="1"/>
  <c r="C1106" i="1"/>
  <c r="M1106" i="1"/>
  <c r="N1106" i="1"/>
  <c r="O1106" i="1"/>
  <c r="P1106" i="1"/>
  <c r="L1107" i="1"/>
  <c r="B1107" i="1"/>
  <c r="C1107" i="1"/>
  <c r="M1107" i="1"/>
  <c r="N1107" i="1"/>
  <c r="O1107" i="1"/>
  <c r="P1107" i="1"/>
  <c r="L1108" i="1"/>
  <c r="B1108" i="1"/>
  <c r="C1108" i="1"/>
  <c r="M1108" i="1"/>
  <c r="N1108" i="1"/>
  <c r="O1108" i="1"/>
  <c r="P1108" i="1"/>
  <c r="L1109" i="1"/>
  <c r="B1109" i="1"/>
  <c r="C1109" i="1"/>
  <c r="M1109" i="1"/>
  <c r="N1109" i="1"/>
  <c r="O1109" i="1"/>
  <c r="P1109" i="1"/>
  <c r="L1110" i="1"/>
  <c r="B1110" i="1"/>
  <c r="C1110" i="1"/>
  <c r="M1110" i="1"/>
  <c r="N1110" i="1"/>
  <c r="O1110" i="1"/>
  <c r="P1110" i="1"/>
  <c r="L1111" i="1"/>
  <c r="B1111" i="1"/>
  <c r="C1111" i="1"/>
  <c r="M1111" i="1"/>
  <c r="N1111" i="1"/>
  <c r="O1111" i="1"/>
  <c r="P1111" i="1"/>
  <c r="L1112" i="1"/>
  <c r="B1112" i="1"/>
  <c r="C1112" i="1"/>
  <c r="M1112" i="1"/>
  <c r="N1112" i="1"/>
  <c r="O1112" i="1"/>
  <c r="P1112" i="1"/>
  <c r="L1113" i="1"/>
  <c r="B1113" i="1"/>
  <c r="C1113" i="1"/>
  <c r="M1113" i="1"/>
  <c r="N1113" i="1"/>
  <c r="O1113" i="1"/>
  <c r="P1113" i="1"/>
  <c r="L1114" i="1"/>
  <c r="B1114" i="1"/>
  <c r="C1114" i="1"/>
  <c r="M1114" i="1"/>
  <c r="N1114" i="1"/>
  <c r="O1114" i="1"/>
  <c r="P1114" i="1"/>
  <c r="L1115" i="1"/>
  <c r="B1115" i="1"/>
  <c r="C1115" i="1"/>
  <c r="M1115" i="1"/>
  <c r="N1115" i="1"/>
  <c r="O1115" i="1"/>
  <c r="P1115" i="1"/>
  <c r="L1116" i="1"/>
  <c r="B1116" i="1"/>
  <c r="C1116" i="1"/>
  <c r="M1116" i="1"/>
  <c r="N1116" i="1"/>
  <c r="O1116" i="1"/>
  <c r="P1116" i="1"/>
  <c r="L1117" i="1"/>
  <c r="B1117" i="1"/>
  <c r="C1117" i="1"/>
  <c r="M1117" i="1"/>
  <c r="N1117" i="1"/>
  <c r="O1117" i="1"/>
  <c r="P1117" i="1"/>
  <c r="L1118" i="1"/>
  <c r="B1118" i="1"/>
  <c r="C1118" i="1"/>
  <c r="M1118" i="1"/>
  <c r="N1118" i="1"/>
  <c r="O1118" i="1"/>
  <c r="P1118" i="1"/>
  <c r="L1119" i="1"/>
  <c r="B1119" i="1"/>
  <c r="C1119" i="1"/>
  <c r="M1119" i="1"/>
  <c r="N1119" i="1"/>
  <c r="O1119" i="1"/>
  <c r="P1119" i="1"/>
  <c r="L1120" i="1"/>
  <c r="B1120" i="1"/>
  <c r="C1120" i="1"/>
  <c r="M1120" i="1"/>
  <c r="N1120" i="1"/>
  <c r="O1120" i="1"/>
  <c r="P1120" i="1"/>
  <c r="L1121" i="1"/>
  <c r="B1121" i="1"/>
  <c r="C1121" i="1"/>
  <c r="M1121" i="1"/>
  <c r="N1121" i="1"/>
  <c r="O1121" i="1"/>
  <c r="P1121" i="1"/>
  <c r="L1122" i="1"/>
  <c r="B1122" i="1"/>
  <c r="C1122" i="1"/>
  <c r="M1122" i="1"/>
  <c r="N1122" i="1"/>
  <c r="O1122" i="1"/>
  <c r="P1122" i="1"/>
  <c r="L1123" i="1"/>
  <c r="B1123" i="1"/>
  <c r="C1123" i="1"/>
  <c r="M1123" i="1"/>
  <c r="N1123" i="1"/>
  <c r="O1123" i="1"/>
  <c r="P1123" i="1"/>
  <c r="L1124" i="1"/>
  <c r="B1124" i="1"/>
  <c r="C1124" i="1"/>
  <c r="M1124" i="1"/>
  <c r="N1124" i="1"/>
  <c r="O1124" i="1"/>
  <c r="P1124" i="1"/>
  <c r="L1125" i="1"/>
  <c r="B1125" i="1"/>
  <c r="C1125" i="1"/>
  <c r="M1125" i="1"/>
  <c r="N1125" i="1"/>
  <c r="O1125" i="1"/>
  <c r="P1125" i="1"/>
  <c r="L1126" i="1"/>
  <c r="B1126" i="1"/>
  <c r="C1126" i="1"/>
  <c r="M1126" i="1"/>
  <c r="N1126" i="1"/>
  <c r="O1126" i="1"/>
  <c r="P1126" i="1"/>
  <c r="L1127" i="1"/>
  <c r="B1127" i="1"/>
  <c r="C1127" i="1"/>
  <c r="M1127" i="1"/>
  <c r="N1127" i="1"/>
  <c r="O1127" i="1"/>
  <c r="P1127" i="1"/>
  <c r="L1128" i="1"/>
  <c r="B1128" i="1"/>
  <c r="C1128" i="1"/>
  <c r="M1128" i="1"/>
  <c r="N1128" i="1"/>
  <c r="O1128" i="1"/>
  <c r="P1128" i="1"/>
  <c r="L1129" i="1"/>
  <c r="B1129" i="1"/>
  <c r="C1129" i="1"/>
  <c r="M1129" i="1"/>
  <c r="N1129" i="1"/>
  <c r="O1129" i="1"/>
  <c r="P1129" i="1"/>
  <c r="L1130" i="1"/>
  <c r="B1130" i="1"/>
  <c r="C1130" i="1"/>
  <c r="M1130" i="1"/>
  <c r="N1130" i="1"/>
  <c r="O1130" i="1"/>
  <c r="P1130" i="1"/>
  <c r="L1131" i="1"/>
  <c r="B1131" i="1"/>
  <c r="C1131" i="1"/>
  <c r="M1131" i="1"/>
  <c r="N1131" i="1"/>
  <c r="O1131" i="1"/>
  <c r="P1131" i="1"/>
  <c r="L1132" i="1"/>
  <c r="B1132" i="1"/>
  <c r="C1132" i="1"/>
  <c r="M1132" i="1"/>
  <c r="N1132" i="1"/>
  <c r="O1132" i="1"/>
  <c r="P1132" i="1"/>
  <c r="L1133" i="1"/>
  <c r="B1133" i="1"/>
  <c r="C1133" i="1"/>
  <c r="M1133" i="1"/>
  <c r="N1133" i="1"/>
  <c r="O1133" i="1"/>
  <c r="P1133" i="1"/>
  <c r="L1134" i="1"/>
  <c r="B1134" i="1"/>
  <c r="C1134" i="1"/>
  <c r="M1134" i="1"/>
  <c r="N1134" i="1"/>
  <c r="O1134" i="1"/>
  <c r="P1134" i="1"/>
  <c r="L1135" i="1"/>
  <c r="B1135" i="1"/>
  <c r="C1135" i="1"/>
  <c r="M1135" i="1"/>
  <c r="N1135" i="1"/>
  <c r="O1135" i="1"/>
  <c r="P1135" i="1"/>
  <c r="L1136" i="1"/>
  <c r="B1136" i="1"/>
  <c r="C1136" i="1"/>
  <c r="M1136" i="1"/>
  <c r="N1136" i="1"/>
  <c r="O1136" i="1"/>
  <c r="P1136" i="1"/>
  <c r="L1137" i="1"/>
  <c r="B1137" i="1"/>
  <c r="C1137" i="1"/>
  <c r="M1137" i="1"/>
  <c r="N1137" i="1"/>
  <c r="O1137" i="1"/>
  <c r="P1137" i="1"/>
  <c r="L1138" i="1"/>
  <c r="B1138" i="1"/>
  <c r="C1138" i="1"/>
  <c r="M1138" i="1"/>
  <c r="N1138" i="1"/>
  <c r="O1138" i="1"/>
  <c r="P1138" i="1"/>
  <c r="L1139" i="1"/>
  <c r="B1139" i="1"/>
  <c r="C1139" i="1"/>
  <c r="M1139" i="1"/>
  <c r="N1139" i="1"/>
  <c r="O1139" i="1"/>
  <c r="P1139" i="1"/>
  <c r="L1140" i="1"/>
  <c r="B1140" i="1"/>
  <c r="C1140" i="1"/>
  <c r="M1140" i="1"/>
  <c r="N1140" i="1"/>
  <c r="O1140" i="1"/>
  <c r="P1140" i="1"/>
  <c r="L1141" i="1"/>
  <c r="B1141" i="1"/>
  <c r="C1141" i="1"/>
  <c r="M1141" i="1"/>
  <c r="N1141" i="1"/>
  <c r="O1141" i="1"/>
  <c r="P1141" i="1"/>
  <c r="L1142" i="1"/>
  <c r="B1142" i="1"/>
  <c r="C1142" i="1"/>
  <c r="M1142" i="1"/>
  <c r="N1142" i="1"/>
  <c r="O1142" i="1"/>
  <c r="P1142" i="1"/>
  <c r="L1143" i="1"/>
  <c r="B1143" i="1"/>
  <c r="C1143" i="1"/>
  <c r="M1143" i="1"/>
  <c r="N1143" i="1"/>
  <c r="O1143" i="1"/>
  <c r="P1143" i="1"/>
  <c r="L1144" i="1"/>
  <c r="B1144" i="1"/>
  <c r="C1144" i="1"/>
  <c r="M1144" i="1"/>
  <c r="N1144" i="1"/>
  <c r="O1144" i="1"/>
  <c r="P1144" i="1"/>
  <c r="L1145" i="1"/>
  <c r="B1145" i="1"/>
  <c r="C1145" i="1"/>
  <c r="M1145" i="1"/>
  <c r="N1145" i="1"/>
  <c r="O1145" i="1"/>
  <c r="P1145" i="1"/>
  <c r="L1146" i="1"/>
  <c r="B1146" i="1"/>
  <c r="C1146" i="1"/>
  <c r="M1146" i="1"/>
  <c r="N1146" i="1"/>
  <c r="O1146" i="1"/>
  <c r="P1146" i="1"/>
  <c r="L1147" i="1"/>
  <c r="B1147" i="1"/>
  <c r="C1147" i="1"/>
  <c r="M1147" i="1"/>
  <c r="N1147" i="1"/>
  <c r="O1147" i="1"/>
  <c r="P1147" i="1"/>
  <c r="L1148" i="1"/>
  <c r="B1148" i="1"/>
  <c r="C1148" i="1"/>
  <c r="M1148" i="1"/>
  <c r="N1148" i="1"/>
  <c r="O1148" i="1"/>
  <c r="P1148" i="1"/>
  <c r="L1149" i="1"/>
  <c r="B1149" i="1"/>
  <c r="C1149" i="1"/>
  <c r="M1149" i="1"/>
  <c r="N1149" i="1"/>
  <c r="O1149" i="1"/>
  <c r="P1149" i="1"/>
  <c r="L1150" i="1"/>
  <c r="B1150" i="1"/>
  <c r="C1150" i="1"/>
  <c r="M1150" i="1"/>
  <c r="N1150" i="1"/>
  <c r="O1150" i="1"/>
  <c r="P1150" i="1"/>
  <c r="L1151" i="1"/>
  <c r="B1151" i="1"/>
  <c r="C1151" i="1"/>
  <c r="M1151" i="1"/>
  <c r="N1151" i="1"/>
  <c r="O1151" i="1"/>
  <c r="P1151" i="1"/>
  <c r="L1152" i="1"/>
  <c r="B1152" i="1"/>
  <c r="C1152" i="1"/>
  <c r="M1152" i="1"/>
  <c r="N1152" i="1"/>
  <c r="O1152" i="1"/>
  <c r="P1152" i="1"/>
  <c r="L1153" i="1"/>
  <c r="B1153" i="1"/>
  <c r="C1153" i="1"/>
  <c r="M1153" i="1"/>
  <c r="N1153" i="1"/>
  <c r="O1153" i="1"/>
  <c r="P1153" i="1"/>
  <c r="L1154" i="1"/>
  <c r="B1154" i="1"/>
  <c r="C1154" i="1"/>
  <c r="M1154" i="1"/>
  <c r="N1154" i="1"/>
  <c r="O1154" i="1"/>
  <c r="P1154" i="1"/>
  <c r="L1155" i="1"/>
  <c r="B1155" i="1"/>
  <c r="C1155" i="1"/>
  <c r="M1155" i="1"/>
  <c r="N1155" i="1"/>
  <c r="O1155" i="1"/>
  <c r="P1155" i="1"/>
  <c r="L1156" i="1"/>
  <c r="B1156" i="1"/>
  <c r="C1156" i="1"/>
  <c r="M1156" i="1"/>
  <c r="N1156" i="1"/>
  <c r="O1156" i="1"/>
  <c r="P1156" i="1"/>
  <c r="L1157" i="1"/>
  <c r="B1157" i="1"/>
  <c r="C1157" i="1"/>
  <c r="M1157" i="1"/>
  <c r="N1157" i="1"/>
  <c r="O1157" i="1"/>
  <c r="P1157" i="1"/>
  <c r="L1158" i="1"/>
  <c r="B1158" i="1"/>
  <c r="C1158" i="1"/>
  <c r="M1158" i="1"/>
  <c r="N1158" i="1"/>
  <c r="O1158" i="1"/>
  <c r="P1158" i="1"/>
  <c r="L1159" i="1"/>
  <c r="B1159" i="1"/>
  <c r="C1159" i="1"/>
  <c r="M1159" i="1"/>
  <c r="N1159" i="1"/>
  <c r="O1159" i="1"/>
  <c r="P1159" i="1"/>
  <c r="L1160" i="1"/>
  <c r="B1160" i="1"/>
  <c r="C1160" i="1"/>
  <c r="M1160" i="1"/>
  <c r="N1160" i="1"/>
  <c r="O1160" i="1"/>
  <c r="P1160" i="1"/>
  <c r="L1161" i="1"/>
  <c r="B1161" i="1"/>
  <c r="C1161" i="1"/>
  <c r="M1161" i="1"/>
  <c r="N1161" i="1"/>
  <c r="O1161" i="1"/>
  <c r="P1161" i="1"/>
  <c r="L1162" i="1"/>
  <c r="B1162" i="1"/>
  <c r="C1162" i="1"/>
  <c r="M1162" i="1"/>
  <c r="N1162" i="1"/>
  <c r="O1162" i="1"/>
  <c r="P1162" i="1"/>
  <c r="L1163" i="1"/>
  <c r="B1163" i="1"/>
  <c r="C1163" i="1"/>
  <c r="M1163" i="1"/>
  <c r="N1163" i="1"/>
  <c r="O1163" i="1"/>
  <c r="P1163" i="1"/>
  <c r="L1164" i="1"/>
  <c r="B1164" i="1"/>
  <c r="C1164" i="1"/>
  <c r="M1164" i="1"/>
  <c r="N1164" i="1"/>
  <c r="O1164" i="1"/>
  <c r="P1164" i="1"/>
  <c r="L1165" i="1"/>
  <c r="B1165" i="1"/>
  <c r="C1165" i="1"/>
  <c r="M1165" i="1"/>
  <c r="N1165" i="1"/>
  <c r="O1165" i="1"/>
  <c r="P1165" i="1"/>
  <c r="L1166" i="1"/>
  <c r="B1166" i="1"/>
  <c r="C1166" i="1"/>
  <c r="M1166" i="1"/>
  <c r="N1166" i="1"/>
  <c r="O1166" i="1"/>
  <c r="P1166" i="1"/>
  <c r="L1167" i="1"/>
  <c r="B1167" i="1"/>
  <c r="C1167" i="1"/>
  <c r="M1167" i="1"/>
  <c r="N1167" i="1"/>
  <c r="O1167" i="1"/>
  <c r="P1167" i="1"/>
  <c r="L1168" i="1"/>
  <c r="B1168" i="1"/>
  <c r="C1168" i="1"/>
  <c r="M1168" i="1"/>
  <c r="N1168" i="1"/>
  <c r="O1168" i="1"/>
  <c r="P1168" i="1"/>
  <c r="L1169" i="1"/>
  <c r="B1169" i="1"/>
  <c r="C1169" i="1"/>
  <c r="M1169" i="1"/>
  <c r="N1169" i="1"/>
  <c r="O1169" i="1"/>
  <c r="P1169" i="1"/>
  <c r="L1170" i="1"/>
  <c r="B1170" i="1"/>
  <c r="C1170" i="1"/>
  <c r="M1170" i="1"/>
  <c r="N1170" i="1"/>
  <c r="O1170" i="1"/>
  <c r="P1170" i="1"/>
  <c r="L1171" i="1"/>
  <c r="B1171" i="1"/>
  <c r="C1171" i="1"/>
  <c r="M1171" i="1"/>
  <c r="N1171" i="1"/>
  <c r="O1171" i="1"/>
  <c r="P1171" i="1"/>
  <c r="L1172" i="1"/>
  <c r="B1172" i="1"/>
  <c r="C1172" i="1"/>
  <c r="M1172" i="1"/>
  <c r="N1172" i="1"/>
  <c r="O1172" i="1"/>
  <c r="P1172" i="1"/>
  <c r="L1173" i="1"/>
  <c r="B1173" i="1"/>
  <c r="C1173" i="1"/>
  <c r="M1173" i="1"/>
  <c r="N1173" i="1"/>
  <c r="O1173" i="1"/>
  <c r="P1173" i="1"/>
  <c r="L1174" i="1"/>
  <c r="B1174" i="1"/>
  <c r="C1174" i="1"/>
  <c r="M1174" i="1"/>
  <c r="N1174" i="1"/>
  <c r="O1174" i="1"/>
  <c r="P1174" i="1"/>
  <c r="L1175" i="1"/>
  <c r="B1175" i="1"/>
  <c r="C1175" i="1"/>
  <c r="M1175" i="1"/>
  <c r="N1175" i="1"/>
  <c r="O1175" i="1"/>
  <c r="P1175" i="1"/>
  <c r="L1176" i="1"/>
  <c r="B1176" i="1"/>
  <c r="C1176" i="1"/>
  <c r="M1176" i="1"/>
  <c r="N1176" i="1"/>
  <c r="O1176" i="1"/>
  <c r="P1176" i="1"/>
  <c r="L1177" i="1"/>
  <c r="B1177" i="1"/>
  <c r="C1177" i="1"/>
  <c r="M1177" i="1"/>
  <c r="N1177" i="1"/>
  <c r="O1177" i="1"/>
  <c r="P1177" i="1"/>
  <c r="L1178" i="1"/>
  <c r="B1178" i="1"/>
  <c r="C1178" i="1"/>
  <c r="M1178" i="1"/>
  <c r="N1178" i="1"/>
  <c r="O1178" i="1"/>
  <c r="P1178" i="1"/>
  <c r="L1179" i="1"/>
  <c r="B1179" i="1"/>
  <c r="C1179" i="1"/>
  <c r="M1179" i="1"/>
  <c r="N1179" i="1"/>
  <c r="O1179" i="1"/>
  <c r="P1179" i="1"/>
  <c r="L1180" i="1"/>
  <c r="B1180" i="1"/>
  <c r="C1180" i="1"/>
  <c r="M1180" i="1"/>
  <c r="N1180" i="1"/>
  <c r="O1180" i="1"/>
  <c r="P1180" i="1"/>
  <c r="L1181" i="1"/>
  <c r="B1181" i="1"/>
  <c r="C1181" i="1"/>
  <c r="M1181" i="1"/>
  <c r="N1181" i="1"/>
  <c r="O1181" i="1"/>
  <c r="P1181" i="1"/>
  <c r="L1182" i="1"/>
  <c r="B1182" i="1"/>
  <c r="C1182" i="1"/>
  <c r="M1182" i="1"/>
  <c r="N1182" i="1"/>
  <c r="O1182" i="1"/>
  <c r="P1182" i="1"/>
  <c r="L1183" i="1"/>
  <c r="B1183" i="1"/>
  <c r="C1183" i="1"/>
  <c r="M1183" i="1"/>
  <c r="N1183" i="1"/>
  <c r="O1183" i="1"/>
  <c r="P1183" i="1"/>
  <c r="L1184" i="1"/>
  <c r="B1184" i="1"/>
  <c r="C1184" i="1"/>
  <c r="M1184" i="1"/>
  <c r="N1184" i="1"/>
  <c r="O1184" i="1"/>
  <c r="P1184" i="1"/>
  <c r="L1185" i="1"/>
  <c r="B1185" i="1"/>
  <c r="C1185" i="1"/>
  <c r="M1185" i="1"/>
  <c r="N1185" i="1"/>
  <c r="O1185" i="1"/>
  <c r="P1185" i="1"/>
  <c r="L1186" i="1"/>
  <c r="B1186" i="1"/>
  <c r="C1186" i="1"/>
  <c r="M1186" i="1"/>
  <c r="N1186" i="1"/>
  <c r="O1186" i="1"/>
  <c r="P1186" i="1"/>
  <c r="L1187" i="1"/>
  <c r="B1187" i="1"/>
  <c r="C1187" i="1"/>
  <c r="M1187" i="1"/>
  <c r="N1187" i="1"/>
  <c r="O1187" i="1"/>
  <c r="P1187" i="1"/>
  <c r="L1188" i="1"/>
  <c r="B1188" i="1"/>
  <c r="C1188" i="1"/>
  <c r="M1188" i="1"/>
  <c r="N1188" i="1"/>
  <c r="O1188" i="1"/>
  <c r="P1188" i="1"/>
  <c r="L1189" i="1"/>
  <c r="B1189" i="1"/>
  <c r="C1189" i="1"/>
  <c r="M1189" i="1"/>
  <c r="N1189" i="1"/>
  <c r="O1189" i="1"/>
  <c r="P1189" i="1"/>
  <c r="L1190" i="1"/>
  <c r="B1190" i="1"/>
  <c r="C1190" i="1"/>
  <c r="M1190" i="1"/>
  <c r="N1190" i="1"/>
  <c r="O1190" i="1"/>
  <c r="P1190" i="1"/>
  <c r="L1191" i="1"/>
  <c r="B1191" i="1"/>
  <c r="C1191" i="1"/>
  <c r="M1191" i="1"/>
  <c r="N1191" i="1"/>
  <c r="O1191" i="1"/>
  <c r="P1191" i="1"/>
  <c r="L1192" i="1"/>
  <c r="B1192" i="1"/>
  <c r="C1192" i="1"/>
  <c r="M1192" i="1"/>
  <c r="N1192" i="1"/>
  <c r="O1192" i="1"/>
  <c r="P1192" i="1"/>
  <c r="L1193" i="1"/>
  <c r="B1193" i="1"/>
  <c r="C1193" i="1"/>
  <c r="M1193" i="1"/>
  <c r="N1193" i="1"/>
  <c r="O1193" i="1"/>
  <c r="P1193" i="1"/>
  <c r="L1194" i="1"/>
  <c r="B1194" i="1"/>
  <c r="C1194" i="1"/>
  <c r="M1194" i="1"/>
  <c r="N1194" i="1"/>
  <c r="O1194" i="1"/>
  <c r="P1194" i="1"/>
  <c r="L1195" i="1"/>
  <c r="B1195" i="1"/>
  <c r="C1195" i="1"/>
  <c r="M1195" i="1"/>
  <c r="N1195" i="1"/>
  <c r="O1195" i="1"/>
  <c r="P1195" i="1"/>
  <c r="L1196" i="1"/>
  <c r="B1196" i="1"/>
  <c r="C1196" i="1"/>
  <c r="M1196" i="1"/>
  <c r="N1196" i="1"/>
  <c r="O1196" i="1"/>
  <c r="P1196" i="1"/>
  <c r="L1197" i="1"/>
  <c r="B1197" i="1"/>
  <c r="C1197" i="1"/>
  <c r="M1197" i="1"/>
  <c r="N1197" i="1"/>
  <c r="O1197" i="1"/>
  <c r="P1197" i="1"/>
  <c r="L1198" i="1"/>
  <c r="B1198" i="1"/>
  <c r="C1198" i="1"/>
  <c r="M1198" i="1"/>
  <c r="N1198" i="1"/>
  <c r="O1198" i="1"/>
  <c r="P1198" i="1"/>
  <c r="L1199" i="1"/>
  <c r="B1199" i="1"/>
  <c r="C1199" i="1"/>
  <c r="M1199" i="1"/>
  <c r="N1199" i="1"/>
  <c r="O1199" i="1"/>
  <c r="P1199" i="1"/>
  <c r="L1200" i="1"/>
  <c r="B1200" i="1"/>
  <c r="C1200" i="1"/>
  <c r="M1200" i="1"/>
  <c r="N1200" i="1"/>
  <c r="O1200" i="1"/>
  <c r="P1200" i="1"/>
  <c r="L1201" i="1"/>
  <c r="B1201" i="1"/>
  <c r="C1201" i="1"/>
  <c r="M1201" i="1"/>
  <c r="N1201" i="1"/>
  <c r="O1201" i="1"/>
  <c r="P1201" i="1"/>
  <c r="L1202" i="1"/>
  <c r="B1202" i="1"/>
  <c r="C1202" i="1"/>
  <c r="M1202" i="1"/>
  <c r="N1202" i="1"/>
  <c r="O1202" i="1"/>
  <c r="P1202" i="1"/>
  <c r="L1203" i="1"/>
  <c r="B1203" i="1"/>
  <c r="C1203" i="1"/>
  <c r="M1203" i="1"/>
  <c r="N1203" i="1"/>
  <c r="O1203" i="1"/>
  <c r="P1203" i="1"/>
  <c r="L1204" i="1"/>
  <c r="B1204" i="1"/>
  <c r="C1204" i="1"/>
  <c r="M1204" i="1"/>
  <c r="N1204" i="1"/>
  <c r="O1204" i="1"/>
  <c r="P1204" i="1"/>
  <c r="L1205" i="1"/>
  <c r="B1205" i="1"/>
  <c r="C1205" i="1"/>
  <c r="M1205" i="1"/>
  <c r="N1205" i="1"/>
  <c r="O1205" i="1"/>
  <c r="P1205" i="1"/>
  <c r="L1206" i="1"/>
  <c r="B1206" i="1"/>
  <c r="C1206" i="1"/>
  <c r="M1206" i="1"/>
  <c r="N1206" i="1"/>
  <c r="O1206" i="1"/>
  <c r="P1206" i="1"/>
  <c r="L1207" i="1"/>
  <c r="B1207" i="1"/>
  <c r="C1207" i="1"/>
  <c r="M1207" i="1"/>
  <c r="N1207" i="1"/>
  <c r="O1207" i="1"/>
  <c r="P1207" i="1"/>
  <c r="L1208" i="1"/>
  <c r="B1208" i="1"/>
  <c r="C1208" i="1"/>
  <c r="M1208" i="1"/>
  <c r="N1208" i="1"/>
  <c r="O1208" i="1"/>
  <c r="P1208" i="1"/>
  <c r="L1209" i="1"/>
  <c r="B1209" i="1"/>
  <c r="C1209" i="1"/>
  <c r="M1209" i="1"/>
  <c r="N1209" i="1"/>
  <c r="O1209" i="1"/>
  <c r="P1209" i="1"/>
  <c r="L1210" i="1"/>
  <c r="B1210" i="1"/>
  <c r="C1210" i="1"/>
  <c r="M1210" i="1"/>
  <c r="N1210" i="1"/>
  <c r="O1210" i="1"/>
  <c r="P1210" i="1"/>
  <c r="L1211" i="1"/>
  <c r="B1211" i="1"/>
  <c r="C1211" i="1"/>
  <c r="M1211" i="1"/>
  <c r="N1211" i="1"/>
  <c r="O1211" i="1"/>
  <c r="P1211" i="1"/>
  <c r="L1212" i="1"/>
  <c r="B1212" i="1"/>
  <c r="C1212" i="1"/>
  <c r="M1212" i="1"/>
  <c r="N1212" i="1"/>
  <c r="O1212" i="1"/>
  <c r="P1212" i="1"/>
  <c r="L1213" i="1"/>
  <c r="B1213" i="1"/>
  <c r="C1213" i="1"/>
  <c r="M1213" i="1"/>
  <c r="N1213" i="1"/>
  <c r="O1213" i="1"/>
  <c r="P1213" i="1"/>
  <c r="L1214" i="1"/>
  <c r="B1214" i="1"/>
  <c r="C1214" i="1"/>
  <c r="M1214" i="1"/>
  <c r="N1214" i="1"/>
  <c r="O1214" i="1"/>
  <c r="P1214" i="1"/>
  <c r="L1215" i="1"/>
  <c r="B1215" i="1"/>
  <c r="C1215" i="1"/>
  <c r="M1215" i="1"/>
  <c r="N1215" i="1"/>
  <c r="O1215" i="1"/>
  <c r="P1215" i="1"/>
  <c r="L1216" i="1"/>
  <c r="B1216" i="1"/>
  <c r="C1216" i="1"/>
  <c r="M1216" i="1"/>
  <c r="N1216" i="1"/>
  <c r="O1216" i="1"/>
  <c r="P1216" i="1"/>
  <c r="L1217" i="1"/>
  <c r="B1217" i="1"/>
  <c r="C1217" i="1"/>
  <c r="M1217" i="1"/>
  <c r="N1217" i="1"/>
  <c r="O1217" i="1"/>
  <c r="P1217" i="1"/>
  <c r="L1218" i="1"/>
  <c r="B1218" i="1"/>
  <c r="C1218" i="1"/>
  <c r="M1218" i="1"/>
  <c r="N1218" i="1"/>
  <c r="O1218" i="1"/>
  <c r="P1218" i="1"/>
  <c r="L1219" i="1"/>
  <c r="B1219" i="1"/>
  <c r="C1219" i="1"/>
  <c r="M1219" i="1"/>
  <c r="N1219" i="1"/>
  <c r="O1219" i="1"/>
  <c r="P1219" i="1"/>
  <c r="L1220" i="1"/>
  <c r="B1220" i="1"/>
  <c r="C1220" i="1"/>
  <c r="M1220" i="1"/>
  <c r="N1220" i="1"/>
  <c r="O1220" i="1"/>
  <c r="P1220" i="1"/>
  <c r="L1221" i="1"/>
  <c r="B1221" i="1"/>
  <c r="C1221" i="1"/>
  <c r="M1221" i="1"/>
  <c r="N1221" i="1"/>
  <c r="O1221" i="1"/>
  <c r="P1221" i="1"/>
  <c r="L1222" i="1"/>
  <c r="B1222" i="1"/>
  <c r="C1222" i="1"/>
  <c r="M1222" i="1"/>
  <c r="N1222" i="1"/>
  <c r="O1222" i="1"/>
  <c r="P1222" i="1"/>
  <c r="L1223" i="1"/>
  <c r="B1223" i="1"/>
  <c r="C1223" i="1"/>
  <c r="M1223" i="1"/>
  <c r="N1223" i="1"/>
  <c r="O1223" i="1"/>
  <c r="P1223" i="1"/>
  <c r="L1224" i="1"/>
  <c r="B1224" i="1"/>
  <c r="C1224" i="1"/>
  <c r="M1224" i="1"/>
  <c r="N1224" i="1"/>
  <c r="O1224" i="1"/>
  <c r="P1224" i="1"/>
  <c r="L1225" i="1"/>
  <c r="B1225" i="1"/>
  <c r="C1225" i="1"/>
  <c r="M1225" i="1"/>
  <c r="N1225" i="1"/>
  <c r="O1225" i="1"/>
  <c r="P1225" i="1"/>
  <c r="L1226" i="1"/>
  <c r="B1226" i="1"/>
  <c r="C1226" i="1"/>
  <c r="M1226" i="1"/>
  <c r="N1226" i="1"/>
  <c r="O1226" i="1"/>
  <c r="P1226" i="1"/>
  <c r="L1227" i="1"/>
  <c r="B1227" i="1"/>
  <c r="C1227" i="1"/>
  <c r="M1227" i="1"/>
  <c r="N1227" i="1"/>
  <c r="O1227" i="1"/>
  <c r="P1227" i="1"/>
  <c r="L1228" i="1"/>
  <c r="B1228" i="1"/>
  <c r="C1228" i="1"/>
  <c r="M1228" i="1"/>
  <c r="N1228" i="1"/>
  <c r="O1228" i="1"/>
  <c r="P1228" i="1"/>
  <c r="L1229" i="1"/>
  <c r="B1229" i="1"/>
  <c r="C1229" i="1"/>
  <c r="M1229" i="1"/>
  <c r="N1229" i="1"/>
  <c r="O1229" i="1"/>
  <c r="P1229" i="1"/>
  <c r="L1230" i="1"/>
  <c r="B1230" i="1"/>
  <c r="C1230" i="1"/>
  <c r="M1230" i="1"/>
  <c r="N1230" i="1"/>
  <c r="O1230" i="1"/>
  <c r="P1230" i="1"/>
  <c r="L1231" i="1"/>
  <c r="B1231" i="1"/>
  <c r="C1231" i="1"/>
  <c r="M1231" i="1"/>
  <c r="N1231" i="1"/>
  <c r="O1231" i="1"/>
  <c r="P1231" i="1"/>
  <c r="L1232" i="1"/>
  <c r="B1232" i="1"/>
  <c r="C1232" i="1"/>
  <c r="M1232" i="1"/>
  <c r="N1232" i="1"/>
  <c r="O1232" i="1"/>
  <c r="P1232" i="1"/>
  <c r="L1233" i="1"/>
  <c r="B1233" i="1"/>
  <c r="C1233" i="1"/>
  <c r="M1233" i="1"/>
  <c r="N1233" i="1"/>
  <c r="O1233" i="1"/>
  <c r="P1233" i="1"/>
  <c r="L1234" i="1"/>
  <c r="B1234" i="1"/>
  <c r="C1234" i="1"/>
  <c r="M1234" i="1"/>
  <c r="N1234" i="1"/>
  <c r="O1234" i="1"/>
  <c r="P1234" i="1"/>
  <c r="L1235" i="1"/>
  <c r="B1235" i="1"/>
  <c r="C1235" i="1"/>
  <c r="M1235" i="1"/>
  <c r="N1235" i="1"/>
  <c r="O1235" i="1"/>
  <c r="P1235" i="1"/>
  <c r="L1236" i="1"/>
  <c r="B1236" i="1"/>
  <c r="C1236" i="1"/>
  <c r="M1236" i="1"/>
  <c r="N1236" i="1"/>
  <c r="O1236" i="1"/>
  <c r="P1236" i="1"/>
  <c r="L1237" i="1"/>
  <c r="B1237" i="1"/>
  <c r="C1237" i="1"/>
  <c r="M1237" i="1"/>
  <c r="N1237" i="1"/>
  <c r="O1237" i="1"/>
  <c r="P1237" i="1"/>
  <c r="L1238" i="1"/>
  <c r="B1238" i="1"/>
  <c r="C1238" i="1"/>
  <c r="M1238" i="1"/>
  <c r="N1238" i="1"/>
  <c r="O1238" i="1"/>
  <c r="P1238" i="1"/>
  <c r="L1239" i="1"/>
  <c r="B1239" i="1"/>
  <c r="C1239" i="1"/>
  <c r="M1239" i="1"/>
  <c r="N1239" i="1"/>
  <c r="O1239" i="1"/>
  <c r="P1239" i="1"/>
  <c r="L1240" i="1"/>
  <c r="B1240" i="1"/>
  <c r="C1240" i="1"/>
  <c r="M1240" i="1"/>
  <c r="N1240" i="1"/>
  <c r="O1240" i="1"/>
  <c r="P1240" i="1"/>
  <c r="L1241" i="1"/>
  <c r="B1241" i="1"/>
  <c r="C1241" i="1"/>
  <c r="M1241" i="1"/>
  <c r="N1241" i="1"/>
  <c r="O1241" i="1"/>
  <c r="P1241" i="1"/>
  <c r="L1242" i="1"/>
  <c r="B1242" i="1"/>
  <c r="C1242" i="1"/>
  <c r="M1242" i="1"/>
  <c r="N1242" i="1"/>
  <c r="O1242" i="1"/>
  <c r="P1242" i="1"/>
  <c r="L1243" i="1"/>
  <c r="B1243" i="1"/>
  <c r="C1243" i="1"/>
  <c r="M1243" i="1"/>
  <c r="N1243" i="1"/>
  <c r="O1243" i="1"/>
  <c r="P1243" i="1"/>
  <c r="L1244" i="1"/>
  <c r="B1244" i="1"/>
  <c r="C1244" i="1"/>
  <c r="M1244" i="1"/>
  <c r="N1244" i="1"/>
  <c r="O1244" i="1"/>
  <c r="P1244" i="1"/>
  <c r="L1245" i="1"/>
  <c r="B1245" i="1"/>
  <c r="C1245" i="1"/>
  <c r="M1245" i="1"/>
  <c r="N1245" i="1"/>
  <c r="O1245" i="1"/>
  <c r="P1245" i="1"/>
  <c r="L1246" i="1"/>
  <c r="B1246" i="1"/>
  <c r="C1246" i="1"/>
  <c r="M1246" i="1"/>
  <c r="N1246" i="1"/>
  <c r="O1246" i="1"/>
  <c r="P1246" i="1"/>
  <c r="L1247" i="1"/>
  <c r="B1247" i="1"/>
  <c r="C1247" i="1"/>
  <c r="M1247" i="1"/>
  <c r="N1247" i="1"/>
  <c r="O1247" i="1"/>
  <c r="P1247" i="1"/>
  <c r="L1248" i="1"/>
  <c r="B1248" i="1"/>
  <c r="C1248" i="1"/>
  <c r="M1248" i="1"/>
  <c r="N1248" i="1"/>
  <c r="O1248" i="1"/>
  <c r="P1248" i="1"/>
  <c r="L1249" i="1"/>
  <c r="B1249" i="1"/>
  <c r="C1249" i="1"/>
  <c r="M1249" i="1"/>
  <c r="N1249" i="1"/>
  <c r="O1249" i="1"/>
  <c r="P1249" i="1"/>
  <c r="L1250" i="1"/>
  <c r="B1250" i="1"/>
  <c r="C1250" i="1"/>
  <c r="M1250" i="1"/>
  <c r="N1250" i="1"/>
  <c r="O1250" i="1"/>
  <c r="P1250" i="1"/>
  <c r="L1251" i="1"/>
  <c r="B1251" i="1"/>
  <c r="C1251" i="1"/>
  <c r="M1251" i="1"/>
  <c r="N1251" i="1"/>
  <c r="O1251" i="1"/>
  <c r="P1251" i="1"/>
  <c r="L1252" i="1"/>
  <c r="B1252" i="1"/>
  <c r="C1252" i="1"/>
  <c r="M1252" i="1"/>
  <c r="N1252" i="1"/>
  <c r="O1252" i="1"/>
  <c r="P1252" i="1"/>
  <c r="L1253" i="1"/>
  <c r="B1253" i="1"/>
  <c r="C1253" i="1"/>
  <c r="M1253" i="1"/>
  <c r="N1253" i="1"/>
  <c r="O1253" i="1"/>
  <c r="P1253" i="1"/>
  <c r="L1254" i="1"/>
  <c r="B1254" i="1"/>
  <c r="C1254" i="1"/>
  <c r="M1254" i="1"/>
  <c r="N1254" i="1"/>
  <c r="O1254" i="1"/>
  <c r="P1254" i="1"/>
  <c r="L1255" i="1"/>
  <c r="B1255" i="1"/>
  <c r="C1255" i="1"/>
  <c r="M1255" i="1"/>
  <c r="N1255" i="1"/>
  <c r="O1255" i="1"/>
  <c r="P1255" i="1"/>
  <c r="L1256" i="1"/>
  <c r="B1256" i="1"/>
  <c r="C1256" i="1"/>
  <c r="M1256" i="1"/>
  <c r="N1256" i="1"/>
  <c r="O1256" i="1"/>
  <c r="P1256" i="1"/>
  <c r="L1257" i="1"/>
  <c r="B1257" i="1"/>
  <c r="C1257" i="1"/>
  <c r="M1257" i="1"/>
  <c r="N1257" i="1"/>
  <c r="O1257" i="1"/>
  <c r="P1257" i="1"/>
  <c r="L1258" i="1"/>
  <c r="B1258" i="1"/>
  <c r="C1258" i="1"/>
  <c r="M1258" i="1"/>
  <c r="N1258" i="1"/>
  <c r="O1258" i="1"/>
  <c r="P1258" i="1"/>
  <c r="L1259" i="1"/>
  <c r="B1259" i="1"/>
  <c r="C1259" i="1"/>
  <c r="M1259" i="1"/>
  <c r="N1259" i="1"/>
  <c r="O1259" i="1"/>
  <c r="P1259" i="1"/>
  <c r="L1260" i="1"/>
  <c r="B1260" i="1"/>
  <c r="C1260" i="1"/>
  <c r="M1260" i="1"/>
  <c r="N1260" i="1"/>
  <c r="O1260" i="1"/>
  <c r="P1260" i="1"/>
  <c r="L1261" i="1"/>
  <c r="B1261" i="1"/>
  <c r="C1261" i="1"/>
  <c r="M1261" i="1"/>
  <c r="N1261" i="1"/>
  <c r="O1261" i="1"/>
  <c r="P1261" i="1"/>
  <c r="L1262" i="1"/>
  <c r="B1262" i="1"/>
  <c r="C1262" i="1"/>
  <c r="M1262" i="1"/>
  <c r="N1262" i="1"/>
  <c r="O1262" i="1"/>
  <c r="P1262" i="1"/>
  <c r="L1263" i="1"/>
  <c r="B1263" i="1"/>
  <c r="C1263" i="1"/>
  <c r="M1263" i="1"/>
  <c r="N1263" i="1"/>
  <c r="O1263" i="1"/>
  <c r="P1263" i="1"/>
  <c r="L1264" i="1"/>
  <c r="B1264" i="1"/>
  <c r="C1264" i="1"/>
  <c r="M1264" i="1"/>
  <c r="N1264" i="1"/>
  <c r="O1264" i="1"/>
  <c r="P1264" i="1"/>
  <c r="L1265" i="1"/>
  <c r="B1265" i="1"/>
  <c r="C1265" i="1"/>
  <c r="M1265" i="1"/>
  <c r="N1265" i="1"/>
  <c r="O1265" i="1"/>
  <c r="P1265" i="1"/>
  <c r="L1266" i="1"/>
  <c r="B1266" i="1"/>
  <c r="C1266" i="1"/>
  <c r="M1266" i="1"/>
  <c r="N1266" i="1"/>
  <c r="O1266" i="1"/>
  <c r="P1266" i="1"/>
  <c r="L1267" i="1"/>
  <c r="B1267" i="1"/>
  <c r="C1267" i="1"/>
  <c r="M1267" i="1"/>
  <c r="N1267" i="1"/>
  <c r="O1267" i="1"/>
  <c r="P1267" i="1"/>
  <c r="L1268" i="1"/>
  <c r="B1268" i="1"/>
  <c r="C1268" i="1"/>
  <c r="M1268" i="1"/>
  <c r="N1268" i="1"/>
  <c r="O1268" i="1"/>
  <c r="P1268" i="1"/>
  <c r="L1269" i="1"/>
  <c r="B1269" i="1"/>
  <c r="C1269" i="1"/>
  <c r="M1269" i="1"/>
  <c r="N1269" i="1"/>
  <c r="O1269" i="1"/>
  <c r="P1269" i="1"/>
  <c r="L1270" i="1"/>
  <c r="B1270" i="1"/>
  <c r="C1270" i="1"/>
  <c r="M1270" i="1"/>
  <c r="N1270" i="1"/>
  <c r="O1270" i="1"/>
  <c r="P1270" i="1"/>
  <c r="L1271" i="1"/>
  <c r="B1271" i="1"/>
  <c r="C1271" i="1"/>
  <c r="M1271" i="1"/>
  <c r="N1271" i="1"/>
  <c r="O1271" i="1"/>
  <c r="P1271" i="1"/>
  <c r="L1272" i="1"/>
  <c r="B1272" i="1"/>
  <c r="C1272" i="1"/>
  <c r="M1272" i="1"/>
  <c r="N1272" i="1"/>
  <c r="O1272" i="1"/>
  <c r="P1272" i="1"/>
  <c r="L1273" i="1"/>
  <c r="B1273" i="1"/>
  <c r="C1273" i="1"/>
  <c r="M1273" i="1"/>
  <c r="N1273" i="1"/>
  <c r="O1273" i="1"/>
  <c r="P1273" i="1"/>
  <c r="L1274" i="1"/>
  <c r="B1274" i="1"/>
  <c r="C1274" i="1"/>
  <c r="M1274" i="1"/>
  <c r="N1274" i="1"/>
  <c r="O1274" i="1"/>
  <c r="P1274" i="1"/>
  <c r="L1275" i="1"/>
  <c r="B1275" i="1"/>
  <c r="C1275" i="1"/>
  <c r="M1275" i="1"/>
  <c r="N1275" i="1"/>
  <c r="O1275" i="1"/>
  <c r="P1275" i="1"/>
  <c r="L1276" i="1"/>
  <c r="B1276" i="1"/>
  <c r="C1276" i="1"/>
  <c r="M1276" i="1"/>
  <c r="N1276" i="1"/>
  <c r="O1276" i="1"/>
  <c r="P1276" i="1"/>
  <c r="L1277" i="1"/>
  <c r="B1277" i="1"/>
  <c r="C1277" i="1"/>
  <c r="M1277" i="1"/>
  <c r="N1277" i="1"/>
  <c r="O1277" i="1"/>
  <c r="P1277" i="1"/>
  <c r="L1278" i="1"/>
  <c r="B1278" i="1"/>
  <c r="C1278" i="1"/>
  <c r="M1278" i="1"/>
  <c r="N1278" i="1"/>
  <c r="O1278" i="1"/>
  <c r="P1278" i="1"/>
  <c r="L1279" i="1"/>
  <c r="B1279" i="1"/>
  <c r="C1279" i="1"/>
  <c r="M1279" i="1"/>
  <c r="N1279" i="1"/>
  <c r="O1279" i="1"/>
  <c r="P1279" i="1"/>
  <c r="L1280" i="1"/>
  <c r="B1280" i="1"/>
  <c r="C1280" i="1"/>
  <c r="M1280" i="1"/>
  <c r="N1280" i="1"/>
  <c r="O1280" i="1"/>
  <c r="P1280" i="1"/>
  <c r="L1281" i="1"/>
  <c r="B1281" i="1"/>
  <c r="C1281" i="1"/>
  <c r="M1281" i="1"/>
  <c r="N1281" i="1"/>
  <c r="O1281" i="1"/>
  <c r="P1281" i="1"/>
  <c r="L1282" i="1"/>
  <c r="B1282" i="1"/>
  <c r="C1282" i="1"/>
  <c r="M1282" i="1"/>
  <c r="N1282" i="1"/>
  <c r="O1282" i="1"/>
  <c r="P1282" i="1"/>
  <c r="L1283" i="1"/>
  <c r="B1283" i="1"/>
  <c r="C1283" i="1"/>
  <c r="M1283" i="1"/>
  <c r="N1283" i="1"/>
  <c r="O1283" i="1"/>
  <c r="P1283" i="1"/>
  <c r="L1284" i="1"/>
  <c r="B1284" i="1"/>
  <c r="C1284" i="1"/>
  <c r="M1284" i="1"/>
  <c r="N1284" i="1"/>
  <c r="O1284" i="1"/>
  <c r="P1284" i="1"/>
  <c r="L1285" i="1"/>
  <c r="B1285" i="1"/>
  <c r="C1285" i="1"/>
  <c r="M1285" i="1"/>
  <c r="N1285" i="1"/>
  <c r="O1285" i="1"/>
  <c r="P1285" i="1"/>
  <c r="L1286" i="1"/>
  <c r="B1286" i="1"/>
  <c r="C1286" i="1"/>
  <c r="M1286" i="1"/>
  <c r="N1286" i="1"/>
  <c r="O1286" i="1"/>
  <c r="P1286" i="1"/>
  <c r="L1287" i="1"/>
  <c r="B1287" i="1"/>
  <c r="C1287" i="1"/>
  <c r="M1287" i="1"/>
  <c r="N1287" i="1"/>
  <c r="O1287" i="1"/>
  <c r="P1287" i="1"/>
  <c r="L1288" i="1"/>
  <c r="B1288" i="1"/>
  <c r="C1288" i="1"/>
  <c r="M1288" i="1"/>
  <c r="N1288" i="1"/>
  <c r="O1288" i="1"/>
  <c r="P1288" i="1"/>
  <c r="L1289" i="1"/>
  <c r="B1289" i="1"/>
  <c r="C1289" i="1"/>
  <c r="M1289" i="1"/>
  <c r="N1289" i="1"/>
  <c r="O1289" i="1"/>
  <c r="P1289" i="1"/>
  <c r="L1290" i="1"/>
  <c r="B1290" i="1"/>
  <c r="C1290" i="1"/>
  <c r="M1290" i="1"/>
  <c r="N1290" i="1"/>
  <c r="O1290" i="1"/>
  <c r="P1290" i="1"/>
  <c r="L1291" i="1"/>
  <c r="B1291" i="1"/>
  <c r="C1291" i="1"/>
  <c r="M1291" i="1"/>
  <c r="N1291" i="1"/>
  <c r="O1291" i="1"/>
  <c r="P1291" i="1"/>
  <c r="L1292" i="1"/>
  <c r="B1292" i="1"/>
  <c r="C1292" i="1"/>
  <c r="M1292" i="1"/>
  <c r="N1292" i="1"/>
  <c r="O1292" i="1"/>
  <c r="P1292" i="1"/>
  <c r="L1293" i="1"/>
  <c r="B1293" i="1"/>
  <c r="C1293" i="1"/>
  <c r="M1293" i="1"/>
  <c r="N1293" i="1"/>
  <c r="O1293" i="1"/>
  <c r="P1293" i="1"/>
  <c r="L1294" i="1"/>
  <c r="B1294" i="1"/>
  <c r="C1294" i="1"/>
  <c r="M1294" i="1"/>
  <c r="N1294" i="1"/>
  <c r="O1294" i="1"/>
  <c r="P1294" i="1"/>
  <c r="L1295" i="1"/>
  <c r="B1295" i="1"/>
  <c r="C1295" i="1"/>
  <c r="M1295" i="1"/>
  <c r="N1295" i="1"/>
  <c r="O1295" i="1"/>
  <c r="P1295" i="1"/>
  <c r="L1296" i="1"/>
  <c r="B1296" i="1"/>
  <c r="C1296" i="1"/>
  <c r="M1296" i="1"/>
  <c r="N1296" i="1"/>
  <c r="O1296" i="1"/>
  <c r="P1296" i="1"/>
  <c r="L1297" i="1"/>
  <c r="B1297" i="1"/>
  <c r="C1297" i="1"/>
  <c r="M1297" i="1"/>
  <c r="N1297" i="1"/>
  <c r="O1297" i="1"/>
  <c r="P1297" i="1"/>
  <c r="L1298" i="1"/>
  <c r="B1298" i="1"/>
  <c r="C1298" i="1"/>
  <c r="M1298" i="1"/>
  <c r="N1298" i="1"/>
  <c r="O1298" i="1"/>
  <c r="P1298" i="1"/>
  <c r="L1299" i="1"/>
  <c r="B1299" i="1"/>
  <c r="C1299" i="1"/>
  <c r="M1299" i="1"/>
  <c r="N1299" i="1"/>
  <c r="O1299" i="1"/>
  <c r="P1299" i="1"/>
  <c r="L1300" i="1"/>
  <c r="B1300" i="1"/>
  <c r="C1300" i="1"/>
  <c r="M1300" i="1"/>
  <c r="N1300" i="1"/>
  <c r="O1300" i="1"/>
  <c r="P1300" i="1"/>
  <c r="L1301" i="1"/>
  <c r="B1301" i="1"/>
  <c r="C1301" i="1"/>
  <c r="M1301" i="1"/>
  <c r="N1301" i="1"/>
  <c r="O1301" i="1"/>
  <c r="P1301" i="1"/>
  <c r="L1302" i="1"/>
  <c r="B1302" i="1"/>
  <c r="C1302" i="1"/>
  <c r="M1302" i="1"/>
  <c r="N1302" i="1"/>
  <c r="O1302" i="1"/>
  <c r="P1302" i="1"/>
  <c r="L1303" i="1"/>
  <c r="B1303" i="1"/>
  <c r="C1303" i="1"/>
  <c r="M1303" i="1"/>
  <c r="N1303" i="1"/>
  <c r="O1303" i="1"/>
  <c r="P1303" i="1"/>
  <c r="L1304" i="1"/>
  <c r="B1304" i="1"/>
  <c r="C1304" i="1"/>
  <c r="M1304" i="1"/>
  <c r="N1304" i="1"/>
  <c r="O1304" i="1"/>
  <c r="P1304" i="1"/>
  <c r="L1305" i="1"/>
  <c r="B1305" i="1"/>
  <c r="C1305" i="1"/>
  <c r="M1305" i="1"/>
  <c r="N1305" i="1"/>
  <c r="O1305" i="1"/>
  <c r="P1305" i="1"/>
  <c r="L1306" i="1"/>
  <c r="B1306" i="1"/>
  <c r="C1306" i="1"/>
  <c r="M1306" i="1"/>
  <c r="N1306" i="1"/>
  <c r="O1306" i="1"/>
  <c r="P1306" i="1"/>
  <c r="L1307" i="1"/>
  <c r="B1307" i="1"/>
  <c r="C1307" i="1"/>
  <c r="M1307" i="1"/>
  <c r="N1307" i="1"/>
  <c r="O1307" i="1"/>
  <c r="P1307" i="1"/>
  <c r="L1308" i="1"/>
  <c r="B1308" i="1"/>
  <c r="C1308" i="1"/>
  <c r="M1308" i="1"/>
  <c r="N1308" i="1"/>
  <c r="O1308" i="1"/>
  <c r="P1308" i="1"/>
  <c r="L1309" i="1"/>
  <c r="B1309" i="1"/>
  <c r="C1309" i="1"/>
  <c r="M1309" i="1"/>
  <c r="N1309" i="1"/>
  <c r="O1309" i="1"/>
  <c r="P1309" i="1"/>
  <c r="L1310" i="1"/>
  <c r="B1310" i="1"/>
  <c r="C1310" i="1"/>
  <c r="M1310" i="1"/>
  <c r="N1310" i="1"/>
  <c r="O1310" i="1"/>
  <c r="P1310" i="1"/>
  <c r="L1311" i="1"/>
  <c r="B1311" i="1"/>
  <c r="C1311" i="1"/>
  <c r="M1311" i="1"/>
  <c r="N1311" i="1"/>
  <c r="O1311" i="1"/>
  <c r="P1311" i="1"/>
  <c r="L1312" i="1"/>
  <c r="B1312" i="1"/>
  <c r="C1312" i="1"/>
  <c r="M1312" i="1"/>
  <c r="N1312" i="1"/>
  <c r="O1312" i="1"/>
  <c r="P1312" i="1"/>
  <c r="L1313" i="1"/>
  <c r="B1313" i="1"/>
  <c r="C1313" i="1"/>
  <c r="M1313" i="1"/>
  <c r="N1313" i="1"/>
  <c r="O1313" i="1"/>
  <c r="P1313" i="1"/>
  <c r="L1314" i="1"/>
  <c r="B1314" i="1"/>
  <c r="C1314" i="1"/>
  <c r="M1314" i="1"/>
  <c r="N1314" i="1"/>
  <c r="O1314" i="1"/>
  <c r="P1314" i="1"/>
  <c r="L1315" i="1"/>
  <c r="B1315" i="1"/>
  <c r="C1315" i="1"/>
  <c r="M1315" i="1"/>
  <c r="N1315" i="1"/>
  <c r="O1315" i="1"/>
  <c r="P1315" i="1"/>
  <c r="L1316" i="1"/>
  <c r="B1316" i="1"/>
  <c r="C1316" i="1"/>
  <c r="M1316" i="1"/>
  <c r="N1316" i="1"/>
  <c r="O1316" i="1"/>
  <c r="P1316" i="1"/>
  <c r="L1317" i="1"/>
  <c r="B1317" i="1"/>
  <c r="C1317" i="1"/>
  <c r="M1317" i="1"/>
  <c r="N1317" i="1"/>
  <c r="O1317" i="1"/>
  <c r="P1317" i="1"/>
  <c r="L1318" i="1"/>
  <c r="B1318" i="1"/>
  <c r="C1318" i="1"/>
  <c r="M1318" i="1"/>
  <c r="N1318" i="1"/>
  <c r="O1318" i="1"/>
  <c r="P1318" i="1"/>
  <c r="L1319" i="1"/>
  <c r="B1319" i="1"/>
  <c r="C1319" i="1"/>
  <c r="M1319" i="1"/>
  <c r="N1319" i="1"/>
  <c r="O1319" i="1"/>
  <c r="P1319" i="1"/>
  <c r="L1320" i="1"/>
  <c r="B1320" i="1"/>
  <c r="C1320" i="1"/>
  <c r="M1320" i="1"/>
  <c r="N1320" i="1"/>
  <c r="O1320" i="1"/>
  <c r="P1320" i="1"/>
  <c r="L1321" i="1"/>
  <c r="B1321" i="1"/>
  <c r="C1321" i="1"/>
  <c r="M1321" i="1"/>
  <c r="N1321" i="1"/>
  <c r="O1321" i="1"/>
  <c r="P1321" i="1"/>
  <c r="L1322" i="1"/>
  <c r="B1322" i="1"/>
  <c r="C1322" i="1"/>
  <c r="M1322" i="1"/>
  <c r="N1322" i="1"/>
  <c r="O1322" i="1"/>
  <c r="P1322" i="1"/>
  <c r="L1323" i="1"/>
  <c r="B1323" i="1"/>
  <c r="C1323" i="1"/>
  <c r="M1323" i="1"/>
  <c r="N1323" i="1"/>
  <c r="O1323" i="1"/>
  <c r="P1323" i="1"/>
  <c r="L1324" i="1"/>
  <c r="B1324" i="1"/>
  <c r="C1324" i="1"/>
  <c r="M1324" i="1"/>
  <c r="N1324" i="1"/>
  <c r="O1324" i="1"/>
  <c r="P1324" i="1"/>
  <c r="L1325" i="1"/>
  <c r="B1325" i="1"/>
  <c r="C1325" i="1"/>
  <c r="M1325" i="1"/>
  <c r="N1325" i="1"/>
  <c r="O1325" i="1"/>
  <c r="P1325" i="1"/>
  <c r="L1326" i="1"/>
  <c r="B1326" i="1"/>
  <c r="C1326" i="1"/>
  <c r="M1326" i="1"/>
  <c r="N1326" i="1"/>
  <c r="O1326" i="1"/>
  <c r="P1326" i="1"/>
  <c r="L1327" i="1"/>
  <c r="B1327" i="1"/>
  <c r="C1327" i="1"/>
  <c r="M1327" i="1"/>
  <c r="N1327" i="1"/>
  <c r="O1327" i="1"/>
  <c r="P1327" i="1"/>
  <c r="L1328" i="1"/>
  <c r="B1328" i="1"/>
  <c r="C1328" i="1"/>
  <c r="M1328" i="1"/>
  <c r="N1328" i="1"/>
  <c r="O1328" i="1"/>
  <c r="P1328" i="1"/>
  <c r="L1329" i="1"/>
  <c r="B1329" i="1"/>
  <c r="C1329" i="1"/>
  <c r="M1329" i="1"/>
  <c r="N1329" i="1"/>
  <c r="O1329" i="1"/>
  <c r="P1329" i="1"/>
  <c r="L1330" i="1"/>
  <c r="B1330" i="1"/>
  <c r="C1330" i="1"/>
  <c r="M1330" i="1"/>
  <c r="N1330" i="1"/>
  <c r="O1330" i="1"/>
  <c r="P1330" i="1"/>
  <c r="L1331" i="1"/>
  <c r="B1331" i="1"/>
  <c r="C1331" i="1"/>
  <c r="M1331" i="1"/>
  <c r="N1331" i="1"/>
  <c r="O1331" i="1"/>
  <c r="P1331" i="1"/>
  <c r="L1332" i="1"/>
  <c r="B1332" i="1"/>
  <c r="C1332" i="1"/>
  <c r="M1332" i="1"/>
  <c r="N1332" i="1"/>
  <c r="O1332" i="1"/>
  <c r="P1332" i="1"/>
  <c r="L1333" i="1"/>
  <c r="B1333" i="1"/>
  <c r="C1333" i="1"/>
  <c r="M1333" i="1"/>
  <c r="N1333" i="1"/>
  <c r="O1333" i="1"/>
  <c r="P1333" i="1"/>
  <c r="L1334" i="1"/>
  <c r="B1334" i="1"/>
  <c r="C1334" i="1"/>
  <c r="M1334" i="1"/>
  <c r="N1334" i="1"/>
  <c r="O1334" i="1"/>
  <c r="P1334" i="1"/>
  <c r="L1335" i="1"/>
  <c r="B1335" i="1"/>
  <c r="C1335" i="1"/>
  <c r="M1335" i="1"/>
  <c r="N1335" i="1"/>
  <c r="O1335" i="1"/>
  <c r="P1335" i="1"/>
  <c r="L1336" i="1"/>
  <c r="B1336" i="1"/>
  <c r="C1336" i="1"/>
  <c r="M1336" i="1"/>
  <c r="N1336" i="1"/>
  <c r="O1336" i="1"/>
  <c r="P1336" i="1"/>
  <c r="L1337" i="1"/>
  <c r="B1337" i="1"/>
  <c r="C1337" i="1"/>
  <c r="M1337" i="1"/>
  <c r="N1337" i="1"/>
  <c r="O1337" i="1"/>
  <c r="P1337" i="1"/>
  <c r="L1338" i="1"/>
  <c r="B1338" i="1"/>
  <c r="C1338" i="1"/>
  <c r="M1338" i="1"/>
  <c r="N1338" i="1"/>
  <c r="O1338" i="1"/>
  <c r="P1338" i="1"/>
  <c r="L1339" i="1"/>
  <c r="B1339" i="1"/>
  <c r="C1339" i="1"/>
  <c r="M1339" i="1"/>
  <c r="N1339" i="1"/>
  <c r="O1339" i="1"/>
  <c r="P1339" i="1"/>
  <c r="L1340" i="1"/>
  <c r="B1340" i="1"/>
  <c r="C1340" i="1"/>
  <c r="M1340" i="1"/>
  <c r="N1340" i="1"/>
  <c r="O1340" i="1"/>
  <c r="P1340" i="1"/>
  <c r="L1341" i="1"/>
  <c r="B1341" i="1"/>
  <c r="C1341" i="1"/>
  <c r="M1341" i="1"/>
  <c r="N1341" i="1"/>
  <c r="O1341" i="1"/>
  <c r="P1341" i="1"/>
  <c r="L1342" i="1"/>
  <c r="B1342" i="1"/>
  <c r="C1342" i="1"/>
  <c r="M1342" i="1"/>
  <c r="N1342" i="1"/>
  <c r="O1342" i="1"/>
  <c r="P1342" i="1"/>
  <c r="L1343" i="1"/>
  <c r="B1343" i="1"/>
  <c r="C1343" i="1"/>
  <c r="M1343" i="1"/>
  <c r="N1343" i="1"/>
  <c r="O1343" i="1"/>
  <c r="P1343" i="1"/>
  <c r="L1344" i="1"/>
  <c r="B1344" i="1"/>
  <c r="C1344" i="1"/>
  <c r="M1344" i="1"/>
  <c r="N1344" i="1"/>
  <c r="O1344" i="1"/>
  <c r="P1344" i="1"/>
  <c r="L1345" i="1"/>
  <c r="B1345" i="1"/>
  <c r="C1345" i="1"/>
  <c r="M1345" i="1"/>
  <c r="N1345" i="1"/>
  <c r="O1345" i="1"/>
  <c r="P1345" i="1"/>
  <c r="L1346" i="1"/>
  <c r="B1346" i="1"/>
  <c r="C1346" i="1"/>
  <c r="M1346" i="1"/>
  <c r="N1346" i="1"/>
  <c r="O1346" i="1"/>
  <c r="P1346" i="1"/>
  <c r="L1347" i="1"/>
  <c r="B1347" i="1"/>
  <c r="C1347" i="1"/>
  <c r="M1347" i="1"/>
  <c r="N1347" i="1"/>
  <c r="O1347" i="1"/>
  <c r="P1347" i="1"/>
  <c r="L1348" i="1"/>
  <c r="B1348" i="1"/>
  <c r="C1348" i="1"/>
  <c r="M1348" i="1"/>
  <c r="N1348" i="1"/>
  <c r="O1348" i="1"/>
  <c r="P1348" i="1"/>
  <c r="L1349" i="1"/>
  <c r="B1349" i="1"/>
  <c r="C1349" i="1"/>
  <c r="M1349" i="1"/>
  <c r="N1349" i="1"/>
  <c r="O1349" i="1"/>
  <c r="P1349" i="1"/>
  <c r="L1350" i="1"/>
  <c r="B1350" i="1"/>
  <c r="C1350" i="1"/>
  <c r="M1350" i="1"/>
  <c r="N1350" i="1"/>
  <c r="O1350" i="1"/>
  <c r="P1350" i="1"/>
  <c r="L1351" i="1"/>
  <c r="B1351" i="1"/>
  <c r="C1351" i="1"/>
  <c r="M1351" i="1"/>
  <c r="N1351" i="1"/>
  <c r="O1351" i="1"/>
  <c r="P1351" i="1"/>
  <c r="L1352" i="1"/>
  <c r="B1352" i="1"/>
  <c r="C1352" i="1"/>
  <c r="M1352" i="1"/>
  <c r="N1352" i="1"/>
  <c r="O1352" i="1"/>
  <c r="P1352" i="1"/>
  <c r="L1353" i="1"/>
  <c r="B1353" i="1"/>
  <c r="C1353" i="1"/>
  <c r="M1353" i="1"/>
  <c r="N1353" i="1"/>
  <c r="O1353" i="1"/>
  <c r="P1353" i="1"/>
  <c r="L1354" i="1"/>
  <c r="B1354" i="1"/>
  <c r="C1354" i="1"/>
  <c r="M1354" i="1"/>
  <c r="N1354" i="1"/>
  <c r="O1354" i="1"/>
  <c r="P1354" i="1"/>
  <c r="L1355" i="1"/>
  <c r="B1355" i="1"/>
  <c r="C1355" i="1"/>
  <c r="M1355" i="1"/>
  <c r="N1355" i="1"/>
  <c r="O1355" i="1"/>
  <c r="P1355" i="1"/>
  <c r="L1356" i="1"/>
  <c r="B1356" i="1"/>
  <c r="C1356" i="1"/>
  <c r="M1356" i="1"/>
  <c r="N1356" i="1"/>
  <c r="O1356" i="1"/>
  <c r="P1356" i="1"/>
  <c r="L1357" i="1"/>
  <c r="B1357" i="1"/>
  <c r="C1357" i="1"/>
  <c r="M1357" i="1"/>
  <c r="N1357" i="1"/>
  <c r="O1357" i="1"/>
  <c r="P1357" i="1"/>
  <c r="L1358" i="1"/>
  <c r="B1358" i="1"/>
  <c r="C1358" i="1"/>
  <c r="M1358" i="1"/>
  <c r="N1358" i="1"/>
  <c r="O1358" i="1"/>
  <c r="P1358" i="1"/>
  <c r="L1359" i="1"/>
  <c r="B1359" i="1"/>
  <c r="C1359" i="1"/>
  <c r="M1359" i="1"/>
  <c r="N1359" i="1"/>
  <c r="O1359" i="1"/>
  <c r="P1359" i="1"/>
  <c r="L1360" i="1"/>
  <c r="B1360" i="1"/>
  <c r="C1360" i="1"/>
  <c r="M1360" i="1"/>
  <c r="N1360" i="1"/>
  <c r="O1360" i="1"/>
  <c r="P1360" i="1"/>
  <c r="L1361" i="1"/>
  <c r="B1361" i="1"/>
  <c r="C1361" i="1"/>
  <c r="M1361" i="1"/>
  <c r="N1361" i="1"/>
  <c r="O1361" i="1"/>
  <c r="P1361" i="1"/>
  <c r="L1362" i="1"/>
  <c r="B1362" i="1"/>
  <c r="C1362" i="1"/>
  <c r="M1362" i="1"/>
  <c r="N1362" i="1"/>
  <c r="O1362" i="1"/>
  <c r="P1362" i="1"/>
  <c r="L1363" i="1"/>
  <c r="B1363" i="1"/>
  <c r="C1363" i="1"/>
  <c r="M1363" i="1"/>
  <c r="N1363" i="1"/>
  <c r="O1363" i="1"/>
  <c r="P1363" i="1"/>
  <c r="L1364" i="1"/>
  <c r="B1364" i="1"/>
  <c r="C1364" i="1"/>
  <c r="M1364" i="1"/>
  <c r="N1364" i="1"/>
  <c r="O1364" i="1"/>
  <c r="P1364" i="1"/>
  <c r="L1365" i="1"/>
  <c r="B1365" i="1"/>
  <c r="C1365" i="1"/>
  <c r="M1365" i="1"/>
  <c r="N1365" i="1"/>
  <c r="O1365" i="1"/>
  <c r="P1365" i="1"/>
  <c r="L1366" i="1"/>
  <c r="B1366" i="1"/>
  <c r="C1366" i="1"/>
  <c r="M1366" i="1"/>
  <c r="N1366" i="1"/>
  <c r="O1366" i="1"/>
  <c r="P1366" i="1"/>
  <c r="L1367" i="1"/>
  <c r="B1367" i="1"/>
  <c r="C1367" i="1"/>
  <c r="M1367" i="1"/>
  <c r="N1367" i="1"/>
  <c r="O1367" i="1"/>
  <c r="P1367" i="1"/>
  <c r="L1368" i="1"/>
  <c r="B1368" i="1"/>
  <c r="C1368" i="1"/>
  <c r="M1368" i="1"/>
  <c r="N1368" i="1"/>
  <c r="O1368" i="1"/>
  <c r="P1368" i="1"/>
  <c r="L1369" i="1"/>
  <c r="B1369" i="1"/>
  <c r="C1369" i="1"/>
  <c r="M1369" i="1"/>
  <c r="N1369" i="1"/>
  <c r="O1369" i="1"/>
  <c r="P1369" i="1"/>
  <c r="L1370" i="1"/>
  <c r="B1370" i="1"/>
  <c r="C1370" i="1"/>
  <c r="M1370" i="1"/>
  <c r="N1370" i="1"/>
  <c r="O1370" i="1"/>
  <c r="P1370" i="1"/>
  <c r="L1371" i="1"/>
  <c r="B1371" i="1"/>
  <c r="C1371" i="1"/>
  <c r="M1371" i="1"/>
  <c r="N1371" i="1"/>
  <c r="O1371" i="1"/>
  <c r="P1371" i="1"/>
  <c r="L1372" i="1"/>
  <c r="B1372" i="1"/>
  <c r="C1372" i="1"/>
  <c r="M1372" i="1"/>
  <c r="N1372" i="1"/>
  <c r="O1372" i="1"/>
  <c r="P1372" i="1"/>
  <c r="L1373" i="1"/>
  <c r="B1373" i="1"/>
  <c r="C1373" i="1"/>
  <c r="M1373" i="1"/>
  <c r="N1373" i="1"/>
  <c r="O1373" i="1"/>
  <c r="P1373" i="1"/>
  <c r="L1374" i="1"/>
  <c r="B1374" i="1"/>
  <c r="C1374" i="1"/>
  <c r="M1374" i="1"/>
  <c r="N1374" i="1"/>
  <c r="O1374" i="1"/>
  <c r="P1374" i="1"/>
  <c r="L1375" i="1"/>
  <c r="B1375" i="1"/>
  <c r="C1375" i="1"/>
  <c r="M1375" i="1"/>
  <c r="N1375" i="1"/>
  <c r="O1375" i="1"/>
  <c r="P1375" i="1"/>
  <c r="L1376" i="1"/>
  <c r="B1376" i="1"/>
  <c r="C1376" i="1"/>
  <c r="M1376" i="1"/>
  <c r="N1376" i="1"/>
  <c r="O1376" i="1"/>
  <c r="P1376" i="1"/>
  <c r="L1377" i="1"/>
  <c r="B1377" i="1"/>
  <c r="C1377" i="1"/>
  <c r="M1377" i="1"/>
  <c r="N1377" i="1"/>
  <c r="O1377" i="1"/>
  <c r="P1377" i="1"/>
  <c r="L1378" i="1"/>
  <c r="B1378" i="1"/>
  <c r="C1378" i="1"/>
  <c r="M1378" i="1"/>
  <c r="N1378" i="1"/>
  <c r="O1378" i="1"/>
  <c r="P1378" i="1"/>
  <c r="L1379" i="1"/>
  <c r="B1379" i="1"/>
  <c r="C1379" i="1"/>
  <c r="M1379" i="1"/>
  <c r="N1379" i="1"/>
  <c r="O1379" i="1"/>
  <c r="P1379" i="1"/>
  <c r="L1380" i="1"/>
  <c r="B1380" i="1"/>
  <c r="C1380" i="1"/>
  <c r="M1380" i="1"/>
  <c r="N1380" i="1"/>
  <c r="O1380" i="1"/>
  <c r="P1380" i="1"/>
  <c r="L1381" i="1"/>
  <c r="B1381" i="1"/>
  <c r="C1381" i="1"/>
  <c r="M1381" i="1"/>
  <c r="N1381" i="1"/>
  <c r="O1381" i="1"/>
  <c r="P1381" i="1"/>
  <c r="L1382" i="1"/>
  <c r="B1382" i="1"/>
  <c r="C1382" i="1"/>
  <c r="M1382" i="1"/>
  <c r="N1382" i="1"/>
  <c r="O1382" i="1"/>
  <c r="P1382" i="1"/>
  <c r="L1383" i="1"/>
  <c r="B1383" i="1"/>
  <c r="C1383" i="1"/>
  <c r="M1383" i="1"/>
  <c r="N1383" i="1"/>
  <c r="O1383" i="1"/>
  <c r="P1383" i="1"/>
  <c r="L1384" i="1"/>
  <c r="B1384" i="1"/>
  <c r="C1384" i="1"/>
  <c r="M1384" i="1"/>
  <c r="N1384" i="1"/>
  <c r="O1384" i="1"/>
  <c r="P1384" i="1"/>
  <c r="L1385" i="1"/>
  <c r="B1385" i="1"/>
  <c r="C1385" i="1"/>
  <c r="M1385" i="1"/>
  <c r="N1385" i="1"/>
  <c r="O1385" i="1"/>
  <c r="P1385" i="1"/>
  <c r="L1386" i="1"/>
  <c r="B1386" i="1"/>
  <c r="C1386" i="1"/>
  <c r="M1386" i="1"/>
  <c r="N1386" i="1"/>
  <c r="O1386" i="1"/>
  <c r="P1386" i="1"/>
  <c r="L1387" i="1"/>
  <c r="B1387" i="1"/>
  <c r="C1387" i="1"/>
  <c r="M1387" i="1"/>
  <c r="N1387" i="1"/>
  <c r="O1387" i="1"/>
  <c r="P1387" i="1"/>
  <c r="L1388" i="1"/>
  <c r="B1388" i="1"/>
  <c r="C1388" i="1"/>
  <c r="M1388" i="1"/>
  <c r="N1388" i="1"/>
  <c r="O1388" i="1"/>
  <c r="P1388" i="1"/>
  <c r="L1389" i="1"/>
  <c r="B1389" i="1"/>
  <c r="C1389" i="1"/>
  <c r="M1389" i="1"/>
  <c r="N1389" i="1"/>
  <c r="O1389" i="1"/>
  <c r="P1389" i="1"/>
  <c r="L1390" i="1"/>
  <c r="B1390" i="1"/>
  <c r="C1390" i="1"/>
  <c r="M1390" i="1"/>
  <c r="N1390" i="1"/>
  <c r="O1390" i="1"/>
  <c r="P1390" i="1"/>
  <c r="L1391" i="1"/>
  <c r="B1391" i="1"/>
  <c r="C1391" i="1"/>
  <c r="M1391" i="1"/>
  <c r="N1391" i="1"/>
  <c r="O1391" i="1"/>
  <c r="P1391" i="1"/>
  <c r="L1392" i="1"/>
  <c r="B1392" i="1"/>
  <c r="C1392" i="1"/>
  <c r="M1392" i="1"/>
  <c r="N1392" i="1"/>
  <c r="O1392" i="1"/>
  <c r="P1392" i="1"/>
  <c r="L1393" i="1"/>
  <c r="B1393" i="1"/>
  <c r="C1393" i="1"/>
  <c r="M1393" i="1"/>
  <c r="N1393" i="1"/>
  <c r="O1393" i="1"/>
  <c r="P1393" i="1"/>
  <c r="L1394" i="1"/>
  <c r="B1394" i="1"/>
  <c r="C1394" i="1"/>
  <c r="M1394" i="1"/>
  <c r="N1394" i="1"/>
  <c r="O1394" i="1"/>
  <c r="P1394" i="1"/>
  <c r="L1395" i="1"/>
  <c r="B1395" i="1"/>
  <c r="C1395" i="1"/>
  <c r="M1395" i="1"/>
  <c r="N1395" i="1"/>
  <c r="O1395" i="1"/>
  <c r="P1395" i="1"/>
  <c r="L1396" i="1"/>
  <c r="B1396" i="1"/>
  <c r="C1396" i="1"/>
  <c r="M1396" i="1"/>
  <c r="N1396" i="1"/>
  <c r="O1396" i="1"/>
  <c r="P1396" i="1"/>
  <c r="L1397" i="1"/>
  <c r="B1397" i="1"/>
  <c r="C1397" i="1"/>
  <c r="M1397" i="1"/>
  <c r="N1397" i="1"/>
  <c r="O1397" i="1"/>
  <c r="P1397" i="1"/>
  <c r="L1398" i="1"/>
  <c r="B1398" i="1"/>
  <c r="C1398" i="1"/>
  <c r="M1398" i="1"/>
  <c r="N1398" i="1"/>
  <c r="O1398" i="1"/>
  <c r="P1398" i="1"/>
  <c r="L1399" i="1"/>
  <c r="B1399" i="1"/>
  <c r="C1399" i="1"/>
  <c r="M1399" i="1"/>
  <c r="N1399" i="1"/>
  <c r="O1399" i="1"/>
  <c r="P1399" i="1"/>
  <c r="L1400" i="1"/>
  <c r="B1400" i="1"/>
  <c r="C1400" i="1"/>
  <c r="M1400" i="1"/>
  <c r="N1400" i="1"/>
  <c r="O1400" i="1"/>
  <c r="P1400" i="1"/>
  <c r="L1401" i="1"/>
  <c r="B1401" i="1"/>
  <c r="C1401" i="1"/>
  <c r="M1401" i="1"/>
  <c r="N1401" i="1"/>
  <c r="O1401" i="1"/>
  <c r="P1401" i="1"/>
  <c r="L1402" i="1"/>
  <c r="B1402" i="1"/>
  <c r="C1402" i="1"/>
  <c r="M1402" i="1"/>
  <c r="N1402" i="1"/>
  <c r="O1402" i="1"/>
  <c r="P1402" i="1"/>
  <c r="L1403" i="1"/>
  <c r="B1403" i="1"/>
  <c r="C1403" i="1"/>
  <c r="M1403" i="1"/>
  <c r="N1403" i="1"/>
  <c r="O1403" i="1"/>
  <c r="P1403" i="1"/>
  <c r="L1404" i="1"/>
  <c r="B1404" i="1"/>
  <c r="C1404" i="1"/>
  <c r="M1404" i="1"/>
  <c r="N1404" i="1"/>
  <c r="O1404" i="1"/>
  <c r="P1404" i="1"/>
  <c r="L1405" i="1"/>
  <c r="B1405" i="1"/>
  <c r="C1405" i="1"/>
  <c r="M1405" i="1"/>
  <c r="N1405" i="1"/>
  <c r="O1405" i="1"/>
  <c r="P1405" i="1"/>
  <c r="L1406" i="1"/>
  <c r="B1406" i="1"/>
  <c r="C1406" i="1"/>
  <c r="M1406" i="1"/>
  <c r="N1406" i="1"/>
  <c r="O1406" i="1"/>
  <c r="P1406" i="1"/>
  <c r="L1407" i="1"/>
  <c r="B1407" i="1"/>
  <c r="C1407" i="1"/>
  <c r="M1407" i="1"/>
  <c r="N1407" i="1"/>
  <c r="O1407" i="1"/>
  <c r="P1407" i="1"/>
  <c r="L1408" i="1"/>
  <c r="B1408" i="1"/>
  <c r="C1408" i="1"/>
  <c r="M1408" i="1"/>
  <c r="N1408" i="1"/>
  <c r="O1408" i="1"/>
  <c r="P1408" i="1"/>
  <c r="L1409" i="1"/>
  <c r="B1409" i="1"/>
  <c r="C1409" i="1"/>
  <c r="M1409" i="1"/>
  <c r="N1409" i="1"/>
  <c r="O1409" i="1"/>
  <c r="P1409" i="1"/>
  <c r="L1410" i="1"/>
  <c r="B1410" i="1"/>
  <c r="C1410" i="1"/>
  <c r="M1410" i="1"/>
  <c r="N1410" i="1"/>
  <c r="O1410" i="1"/>
  <c r="P1410" i="1"/>
  <c r="L1411" i="1"/>
  <c r="B1411" i="1"/>
  <c r="C1411" i="1"/>
  <c r="M1411" i="1"/>
  <c r="N1411" i="1"/>
  <c r="O1411" i="1"/>
  <c r="P1411" i="1"/>
  <c r="L1412" i="1"/>
  <c r="B1412" i="1"/>
  <c r="C1412" i="1"/>
  <c r="M1412" i="1"/>
  <c r="N1412" i="1"/>
  <c r="O1412" i="1"/>
  <c r="P1412" i="1"/>
  <c r="L1413" i="1"/>
  <c r="B1413" i="1"/>
  <c r="C1413" i="1"/>
  <c r="M1413" i="1"/>
  <c r="N1413" i="1"/>
  <c r="O1413" i="1"/>
  <c r="P1413" i="1"/>
  <c r="L1414" i="1"/>
  <c r="B1414" i="1"/>
  <c r="C1414" i="1"/>
  <c r="M1414" i="1"/>
  <c r="N1414" i="1"/>
  <c r="O1414" i="1"/>
  <c r="P1414" i="1"/>
  <c r="L1415" i="1"/>
  <c r="B1415" i="1"/>
  <c r="C1415" i="1"/>
  <c r="M1415" i="1"/>
  <c r="N1415" i="1"/>
  <c r="O1415" i="1"/>
  <c r="P1415" i="1"/>
  <c r="L1416" i="1"/>
  <c r="B1416" i="1"/>
  <c r="C1416" i="1"/>
  <c r="M1416" i="1"/>
  <c r="N1416" i="1"/>
  <c r="O1416" i="1"/>
  <c r="P1416" i="1"/>
  <c r="L1417" i="1"/>
  <c r="B1417" i="1"/>
  <c r="C1417" i="1"/>
  <c r="M1417" i="1"/>
  <c r="N1417" i="1"/>
  <c r="O1417" i="1"/>
  <c r="P1417" i="1"/>
  <c r="L1418" i="1"/>
  <c r="B1418" i="1"/>
  <c r="C1418" i="1"/>
  <c r="M1418" i="1"/>
  <c r="N1418" i="1"/>
  <c r="O1418" i="1"/>
  <c r="P1418" i="1"/>
  <c r="L1419" i="1"/>
  <c r="B1419" i="1"/>
  <c r="C1419" i="1"/>
  <c r="M1419" i="1"/>
  <c r="N1419" i="1"/>
  <c r="O1419" i="1"/>
  <c r="P1419" i="1"/>
  <c r="L1420" i="1"/>
  <c r="B1420" i="1"/>
  <c r="C1420" i="1"/>
  <c r="M1420" i="1"/>
  <c r="N1420" i="1"/>
  <c r="O1420" i="1"/>
  <c r="P1420" i="1"/>
  <c r="L1421" i="1"/>
  <c r="B1421" i="1"/>
  <c r="C1421" i="1"/>
  <c r="M1421" i="1"/>
  <c r="N1421" i="1"/>
  <c r="O1421" i="1"/>
  <c r="P1421" i="1"/>
  <c r="L1422" i="1"/>
  <c r="B1422" i="1"/>
  <c r="C1422" i="1"/>
  <c r="M1422" i="1"/>
  <c r="N1422" i="1"/>
  <c r="O1422" i="1"/>
  <c r="P1422" i="1"/>
  <c r="L1423" i="1"/>
  <c r="B1423" i="1"/>
  <c r="C1423" i="1"/>
  <c r="M1423" i="1"/>
  <c r="N1423" i="1"/>
  <c r="O1423" i="1"/>
  <c r="P1423" i="1"/>
  <c r="L1424" i="1"/>
  <c r="B1424" i="1"/>
  <c r="C1424" i="1"/>
  <c r="M1424" i="1"/>
  <c r="N1424" i="1"/>
  <c r="O1424" i="1"/>
  <c r="P1424" i="1"/>
  <c r="L1425" i="1"/>
  <c r="B1425" i="1"/>
  <c r="C1425" i="1"/>
  <c r="M1425" i="1"/>
  <c r="N1425" i="1"/>
  <c r="O1425" i="1"/>
  <c r="P1425" i="1"/>
  <c r="L1426" i="1"/>
  <c r="B1426" i="1"/>
  <c r="C1426" i="1"/>
  <c r="M1426" i="1"/>
  <c r="N1426" i="1"/>
  <c r="O1426" i="1"/>
  <c r="P1426" i="1"/>
  <c r="L1427" i="1"/>
  <c r="B1427" i="1"/>
  <c r="C1427" i="1"/>
  <c r="M1427" i="1"/>
  <c r="N1427" i="1"/>
  <c r="O1427" i="1"/>
  <c r="P1427" i="1"/>
  <c r="L1428" i="1"/>
  <c r="B1428" i="1"/>
  <c r="C1428" i="1"/>
  <c r="M1428" i="1"/>
  <c r="N1428" i="1"/>
  <c r="O1428" i="1"/>
  <c r="P1428" i="1"/>
  <c r="L1429" i="1"/>
  <c r="B1429" i="1"/>
  <c r="C1429" i="1"/>
  <c r="M1429" i="1"/>
  <c r="N1429" i="1"/>
  <c r="O1429" i="1"/>
  <c r="P1429" i="1"/>
  <c r="L1430" i="1"/>
  <c r="B1430" i="1"/>
  <c r="C1430" i="1"/>
  <c r="M1430" i="1"/>
  <c r="N1430" i="1"/>
  <c r="O1430" i="1"/>
  <c r="P1430" i="1"/>
  <c r="L1431" i="1"/>
  <c r="B1431" i="1"/>
  <c r="C1431" i="1"/>
  <c r="M1431" i="1"/>
  <c r="N1431" i="1"/>
  <c r="O1431" i="1"/>
  <c r="P1431" i="1"/>
  <c r="L1432" i="1"/>
  <c r="B1432" i="1"/>
  <c r="C1432" i="1"/>
  <c r="M1432" i="1"/>
  <c r="N1432" i="1"/>
  <c r="O1432" i="1"/>
  <c r="P1432" i="1"/>
  <c r="L1433" i="1"/>
  <c r="B1433" i="1"/>
  <c r="C1433" i="1"/>
  <c r="M1433" i="1"/>
  <c r="N1433" i="1"/>
  <c r="O1433" i="1"/>
  <c r="P1433" i="1"/>
  <c r="L1434" i="1"/>
  <c r="B1434" i="1"/>
  <c r="C1434" i="1"/>
  <c r="M1434" i="1"/>
  <c r="N1434" i="1"/>
  <c r="O1434" i="1"/>
  <c r="P1434" i="1"/>
  <c r="L1435" i="1"/>
  <c r="B1435" i="1"/>
  <c r="C1435" i="1"/>
  <c r="M1435" i="1"/>
  <c r="N1435" i="1"/>
  <c r="O1435" i="1"/>
  <c r="P1435" i="1"/>
  <c r="L1436" i="1"/>
  <c r="B1436" i="1"/>
  <c r="C1436" i="1"/>
  <c r="M1436" i="1"/>
  <c r="N1436" i="1"/>
  <c r="O1436" i="1"/>
  <c r="P1436" i="1"/>
  <c r="L1437" i="1"/>
  <c r="B1437" i="1"/>
  <c r="C1437" i="1"/>
  <c r="M1437" i="1"/>
  <c r="N1437" i="1"/>
  <c r="O1437" i="1"/>
  <c r="P1437" i="1"/>
  <c r="L1438" i="1"/>
  <c r="B1438" i="1"/>
  <c r="C1438" i="1"/>
  <c r="M1438" i="1"/>
  <c r="N1438" i="1"/>
  <c r="O1438" i="1"/>
  <c r="P1438" i="1"/>
  <c r="L1439" i="1"/>
  <c r="B1439" i="1"/>
  <c r="C1439" i="1"/>
  <c r="M1439" i="1"/>
  <c r="N1439" i="1"/>
  <c r="O1439" i="1"/>
  <c r="P1439" i="1"/>
  <c r="L1440" i="1"/>
  <c r="B1440" i="1"/>
  <c r="C1440" i="1"/>
  <c r="M1440" i="1"/>
  <c r="N1440" i="1"/>
  <c r="O1440" i="1"/>
  <c r="P1440" i="1"/>
  <c r="L1441" i="1"/>
  <c r="B1441" i="1"/>
  <c r="C1441" i="1"/>
  <c r="M1441" i="1"/>
  <c r="N1441" i="1"/>
  <c r="O1441" i="1"/>
  <c r="P1441" i="1"/>
  <c r="L1442" i="1"/>
  <c r="B1442" i="1"/>
  <c r="C1442" i="1"/>
  <c r="M1442" i="1"/>
  <c r="N1442" i="1"/>
  <c r="O1442" i="1"/>
  <c r="P1442" i="1"/>
  <c r="L1443" i="1"/>
  <c r="B1443" i="1"/>
  <c r="C1443" i="1"/>
  <c r="M1443" i="1"/>
  <c r="N1443" i="1"/>
  <c r="O1443" i="1"/>
  <c r="P1443" i="1"/>
  <c r="L1444" i="1"/>
  <c r="B1444" i="1"/>
  <c r="C1444" i="1"/>
  <c r="M1444" i="1"/>
  <c r="N1444" i="1"/>
  <c r="O1444" i="1"/>
  <c r="P1444" i="1"/>
  <c r="L1445" i="1"/>
  <c r="B1445" i="1"/>
  <c r="C1445" i="1"/>
  <c r="M1445" i="1"/>
  <c r="N1445" i="1"/>
  <c r="O1445" i="1"/>
  <c r="P1445" i="1"/>
  <c r="L1446" i="1"/>
  <c r="B1446" i="1"/>
  <c r="C1446" i="1"/>
  <c r="M1446" i="1"/>
  <c r="N1446" i="1"/>
  <c r="O1446" i="1"/>
  <c r="P1446" i="1"/>
  <c r="L1447" i="1"/>
  <c r="B1447" i="1"/>
  <c r="C1447" i="1"/>
  <c r="M1447" i="1"/>
  <c r="N1447" i="1"/>
  <c r="O1447" i="1"/>
  <c r="P1447" i="1"/>
  <c r="L1448" i="1"/>
  <c r="B1448" i="1"/>
  <c r="C1448" i="1"/>
  <c r="M1448" i="1"/>
  <c r="N1448" i="1"/>
  <c r="O1448" i="1"/>
  <c r="P1448" i="1"/>
  <c r="L1449" i="1"/>
  <c r="B1449" i="1"/>
  <c r="C1449" i="1"/>
  <c r="M1449" i="1"/>
  <c r="N1449" i="1"/>
  <c r="O1449" i="1"/>
  <c r="P1449" i="1"/>
  <c r="L1450" i="1"/>
  <c r="B1450" i="1"/>
  <c r="C1450" i="1"/>
  <c r="M1450" i="1"/>
  <c r="N1450" i="1"/>
  <c r="O1450" i="1"/>
  <c r="P1450" i="1"/>
  <c r="L1451" i="1"/>
  <c r="B1451" i="1"/>
  <c r="C1451" i="1"/>
  <c r="M1451" i="1"/>
  <c r="N1451" i="1"/>
  <c r="O1451" i="1"/>
  <c r="P1451" i="1"/>
  <c r="L1452" i="1"/>
  <c r="B1452" i="1"/>
  <c r="C1452" i="1"/>
  <c r="M1452" i="1"/>
  <c r="N1452" i="1"/>
  <c r="O1452" i="1"/>
  <c r="P1452" i="1"/>
  <c r="L1453" i="1"/>
  <c r="B1453" i="1"/>
  <c r="C1453" i="1"/>
  <c r="M1453" i="1"/>
  <c r="N1453" i="1"/>
  <c r="O1453" i="1"/>
  <c r="P1453" i="1"/>
  <c r="L1454" i="1"/>
  <c r="B1454" i="1"/>
  <c r="C1454" i="1"/>
  <c r="M1454" i="1"/>
  <c r="N1454" i="1"/>
  <c r="O1454" i="1"/>
  <c r="P1454" i="1"/>
  <c r="L1455" i="1"/>
  <c r="B1455" i="1"/>
  <c r="C1455" i="1"/>
  <c r="M1455" i="1"/>
  <c r="N1455" i="1"/>
  <c r="O1455" i="1"/>
  <c r="P1455" i="1"/>
  <c r="L1456" i="1"/>
  <c r="B1456" i="1"/>
  <c r="C1456" i="1"/>
  <c r="M1456" i="1"/>
  <c r="N1456" i="1"/>
  <c r="O1456" i="1"/>
  <c r="P1456" i="1"/>
  <c r="L1457" i="1"/>
  <c r="B1457" i="1"/>
  <c r="C1457" i="1"/>
  <c r="M1457" i="1"/>
  <c r="N1457" i="1"/>
  <c r="O1457" i="1"/>
  <c r="P1457" i="1"/>
  <c r="L1458" i="1"/>
  <c r="B1458" i="1"/>
  <c r="C1458" i="1"/>
  <c r="M1458" i="1"/>
  <c r="N1458" i="1"/>
  <c r="O1458" i="1"/>
  <c r="P1458" i="1"/>
  <c r="L1459" i="1"/>
  <c r="B1459" i="1"/>
  <c r="C1459" i="1"/>
  <c r="M1459" i="1"/>
  <c r="N1459" i="1"/>
  <c r="O1459" i="1"/>
  <c r="P1459" i="1"/>
  <c r="L1460" i="1"/>
  <c r="B1460" i="1"/>
  <c r="C1460" i="1"/>
  <c r="M1460" i="1"/>
  <c r="N1460" i="1"/>
  <c r="O1460" i="1"/>
  <c r="P1460" i="1"/>
  <c r="L1461" i="1"/>
  <c r="B1461" i="1"/>
  <c r="C1461" i="1"/>
  <c r="M1461" i="1"/>
  <c r="N1461" i="1"/>
  <c r="O1461" i="1"/>
  <c r="P1461" i="1"/>
  <c r="L1462" i="1"/>
  <c r="B1462" i="1"/>
  <c r="C1462" i="1"/>
  <c r="M1462" i="1"/>
  <c r="N1462" i="1"/>
  <c r="O1462" i="1"/>
  <c r="P1462" i="1"/>
  <c r="L1463" i="1"/>
  <c r="B1463" i="1"/>
  <c r="C1463" i="1"/>
  <c r="M1463" i="1"/>
  <c r="N1463" i="1"/>
  <c r="O1463" i="1"/>
  <c r="P1463" i="1"/>
  <c r="L1464" i="1"/>
  <c r="B1464" i="1"/>
  <c r="C1464" i="1"/>
  <c r="M1464" i="1"/>
  <c r="N1464" i="1"/>
  <c r="O1464" i="1"/>
  <c r="P1464" i="1"/>
  <c r="L1465" i="1"/>
  <c r="B1465" i="1"/>
  <c r="C1465" i="1"/>
  <c r="M1465" i="1"/>
  <c r="N1465" i="1"/>
  <c r="O1465" i="1"/>
  <c r="P1465" i="1"/>
  <c r="L1466" i="1"/>
  <c r="B1466" i="1"/>
  <c r="C1466" i="1"/>
  <c r="M1466" i="1"/>
  <c r="N1466" i="1"/>
  <c r="O1466" i="1"/>
  <c r="P1466" i="1"/>
  <c r="L1467" i="1"/>
  <c r="B1467" i="1"/>
  <c r="C1467" i="1"/>
  <c r="M1467" i="1"/>
  <c r="N1467" i="1"/>
  <c r="O1467" i="1"/>
  <c r="P1467" i="1"/>
  <c r="L1468" i="1"/>
  <c r="B1468" i="1"/>
  <c r="C1468" i="1"/>
  <c r="M1468" i="1"/>
  <c r="N1468" i="1"/>
  <c r="O1468" i="1"/>
  <c r="P1468" i="1"/>
  <c r="L1469" i="1"/>
  <c r="B1469" i="1"/>
  <c r="C1469" i="1"/>
  <c r="M1469" i="1"/>
  <c r="N1469" i="1"/>
  <c r="O1469" i="1"/>
  <c r="P1469" i="1"/>
  <c r="L1470" i="1"/>
  <c r="B1470" i="1"/>
  <c r="C1470" i="1"/>
  <c r="M1470" i="1"/>
  <c r="N1470" i="1"/>
  <c r="O1470" i="1"/>
  <c r="P1470" i="1"/>
  <c r="L1471" i="1"/>
  <c r="B1471" i="1"/>
  <c r="C1471" i="1"/>
  <c r="M1471" i="1"/>
  <c r="N1471" i="1"/>
  <c r="O1471" i="1"/>
  <c r="P1471" i="1"/>
  <c r="L1472" i="1"/>
  <c r="B1472" i="1"/>
  <c r="C1472" i="1"/>
  <c r="M1472" i="1"/>
  <c r="N1472" i="1"/>
  <c r="O1472" i="1"/>
  <c r="P1472" i="1"/>
  <c r="L1473" i="1"/>
  <c r="B1473" i="1"/>
  <c r="C1473" i="1"/>
  <c r="M1473" i="1"/>
  <c r="N1473" i="1"/>
  <c r="O1473" i="1"/>
  <c r="P1473" i="1"/>
  <c r="L1474" i="1"/>
  <c r="B1474" i="1"/>
  <c r="C1474" i="1"/>
  <c r="M1474" i="1"/>
  <c r="N1474" i="1"/>
  <c r="O1474" i="1"/>
  <c r="P1474" i="1"/>
  <c r="L1475" i="1"/>
  <c r="B1475" i="1"/>
  <c r="C1475" i="1"/>
  <c r="M1475" i="1"/>
  <c r="N1475" i="1"/>
  <c r="O1475" i="1"/>
  <c r="P1475" i="1"/>
  <c r="L1476" i="1"/>
  <c r="B1476" i="1"/>
  <c r="C1476" i="1"/>
  <c r="M1476" i="1"/>
  <c r="N1476" i="1"/>
  <c r="O1476" i="1"/>
  <c r="P1476" i="1"/>
  <c r="L1477" i="1"/>
  <c r="B1477" i="1"/>
  <c r="C1477" i="1"/>
  <c r="M1477" i="1"/>
  <c r="N1477" i="1"/>
  <c r="O1477" i="1"/>
  <c r="P1477" i="1"/>
  <c r="L1478" i="1"/>
  <c r="B1478" i="1"/>
  <c r="C1478" i="1"/>
  <c r="M1478" i="1"/>
  <c r="N1478" i="1"/>
  <c r="O1478" i="1"/>
  <c r="P1478" i="1"/>
  <c r="L1479" i="1"/>
  <c r="B1479" i="1"/>
  <c r="C1479" i="1"/>
  <c r="M1479" i="1"/>
  <c r="N1479" i="1"/>
  <c r="O1479" i="1"/>
  <c r="P1479" i="1"/>
  <c r="L1480" i="1"/>
  <c r="B1480" i="1"/>
  <c r="C1480" i="1"/>
  <c r="M1480" i="1"/>
  <c r="N1480" i="1"/>
  <c r="O1480" i="1"/>
  <c r="P1480" i="1"/>
  <c r="L1481" i="1"/>
  <c r="B1481" i="1"/>
  <c r="C1481" i="1"/>
  <c r="M1481" i="1"/>
  <c r="N1481" i="1"/>
  <c r="O1481" i="1"/>
  <c r="P1481" i="1"/>
  <c r="L1482" i="1"/>
  <c r="B1482" i="1"/>
  <c r="C1482" i="1"/>
  <c r="M1482" i="1"/>
  <c r="N1482" i="1"/>
  <c r="O1482" i="1"/>
  <c r="P1482" i="1"/>
  <c r="L1483" i="1"/>
  <c r="B1483" i="1"/>
  <c r="C1483" i="1"/>
  <c r="M1483" i="1"/>
  <c r="N1483" i="1"/>
  <c r="O1483" i="1"/>
  <c r="P1483" i="1"/>
  <c r="L1484" i="1"/>
  <c r="B1484" i="1"/>
  <c r="C1484" i="1"/>
  <c r="M1484" i="1"/>
  <c r="N1484" i="1"/>
  <c r="O1484" i="1"/>
  <c r="P1484" i="1"/>
  <c r="L1485" i="1"/>
  <c r="B1485" i="1"/>
  <c r="C1485" i="1"/>
  <c r="M1485" i="1"/>
  <c r="N1485" i="1"/>
  <c r="O1485" i="1"/>
  <c r="P1485" i="1"/>
  <c r="L1486" i="1"/>
  <c r="B1486" i="1"/>
  <c r="C1486" i="1"/>
  <c r="M1486" i="1"/>
  <c r="N1486" i="1"/>
  <c r="O1486" i="1"/>
  <c r="P1486" i="1"/>
  <c r="L1487" i="1"/>
  <c r="B1487" i="1"/>
  <c r="C1487" i="1"/>
  <c r="M1487" i="1"/>
  <c r="N1487" i="1"/>
  <c r="O1487" i="1"/>
  <c r="P1487" i="1"/>
  <c r="L1488" i="1"/>
  <c r="B1488" i="1"/>
  <c r="C1488" i="1"/>
  <c r="M1488" i="1"/>
  <c r="N1488" i="1"/>
  <c r="O1488" i="1"/>
  <c r="P1488" i="1"/>
  <c r="L1489" i="1"/>
  <c r="B1489" i="1"/>
  <c r="C1489" i="1"/>
  <c r="M1489" i="1"/>
  <c r="N1489" i="1"/>
  <c r="O1489" i="1"/>
  <c r="P1489" i="1"/>
  <c r="L1490" i="1"/>
  <c r="B1490" i="1"/>
  <c r="C1490" i="1"/>
  <c r="M1490" i="1"/>
  <c r="N1490" i="1"/>
  <c r="O1490" i="1"/>
  <c r="P1490" i="1"/>
  <c r="L1491" i="1"/>
  <c r="B1491" i="1"/>
  <c r="C1491" i="1"/>
  <c r="M1491" i="1"/>
  <c r="N1491" i="1"/>
  <c r="O1491" i="1"/>
  <c r="P1491" i="1"/>
  <c r="L1492" i="1"/>
  <c r="B1492" i="1"/>
  <c r="C1492" i="1"/>
  <c r="M1492" i="1"/>
  <c r="N1492" i="1"/>
  <c r="O1492" i="1"/>
  <c r="P1492" i="1"/>
  <c r="L1493" i="1"/>
  <c r="B1493" i="1"/>
  <c r="C1493" i="1"/>
  <c r="M1493" i="1"/>
  <c r="N1493" i="1"/>
  <c r="O1493" i="1"/>
  <c r="P1493" i="1"/>
  <c r="L1494" i="1"/>
  <c r="B1494" i="1"/>
  <c r="C1494" i="1"/>
  <c r="M1494" i="1"/>
  <c r="N1494" i="1"/>
  <c r="O1494" i="1"/>
  <c r="P1494" i="1"/>
  <c r="L1495" i="1"/>
  <c r="B1495" i="1"/>
  <c r="C1495" i="1"/>
  <c r="M1495" i="1"/>
  <c r="N1495" i="1"/>
  <c r="O1495" i="1"/>
  <c r="P1495" i="1"/>
  <c r="L1496" i="1"/>
  <c r="B1496" i="1"/>
  <c r="C1496" i="1"/>
  <c r="M1496" i="1"/>
  <c r="N1496" i="1"/>
  <c r="O1496" i="1"/>
  <c r="P1496" i="1"/>
  <c r="L1497" i="1"/>
  <c r="B1497" i="1"/>
  <c r="C1497" i="1"/>
  <c r="M1497" i="1"/>
  <c r="N1497" i="1"/>
  <c r="O1497" i="1"/>
  <c r="P1497" i="1"/>
  <c r="L1498" i="1"/>
  <c r="B1498" i="1"/>
  <c r="C1498" i="1"/>
  <c r="M1498" i="1"/>
  <c r="N1498" i="1"/>
  <c r="O1498" i="1"/>
  <c r="P1498" i="1"/>
  <c r="L1499" i="1"/>
  <c r="B1499" i="1"/>
  <c r="C1499" i="1"/>
  <c r="M1499" i="1"/>
  <c r="N1499" i="1"/>
  <c r="O1499" i="1"/>
  <c r="P1499" i="1"/>
  <c r="L1500" i="1"/>
  <c r="B1500" i="1"/>
  <c r="C1500" i="1"/>
  <c r="M1500" i="1"/>
  <c r="N1500" i="1"/>
  <c r="O1500" i="1"/>
  <c r="P1500" i="1"/>
  <c r="L1501" i="1"/>
  <c r="B1501" i="1"/>
  <c r="C1501" i="1"/>
  <c r="M1501" i="1"/>
  <c r="N1501" i="1"/>
  <c r="O1501" i="1"/>
  <c r="P1501" i="1"/>
  <c r="L1502" i="1"/>
  <c r="B1502" i="1"/>
  <c r="C1502" i="1"/>
  <c r="M1502" i="1"/>
  <c r="N1502" i="1"/>
  <c r="O1502" i="1"/>
  <c r="P1502" i="1"/>
  <c r="L1503" i="1"/>
  <c r="B1503" i="1"/>
  <c r="C1503" i="1"/>
  <c r="M1503" i="1"/>
  <c r="N1503" i="1"/>
  <c r="O1503" i="1"/>
  <c r="P1503" i="1"/>
  <c r="L1504" i="1"/>
  <c r="B1504" i="1"/>
  <c r="C1504" i="1"/>
  <c r="M1504" i="1"/>
  <c r="N1504" i="1"/>
  <c r="O1504" i="1"/>
  <c r="P1504" i="1"/>
  <c r="L1505" i="1"/>
  <c r="B1505" i="1"/>
  <c r="C1505" i="1"/>
  <c r="M1505" i="1"/>
  <c r="N1505" i="1"/>
  <c r="O1505" i="1"/>
  <c r="P1505" i="1"/>
  <c r="L1506" i="1"/>
  <c r="B1506" i="1"/>
  <c r="C1506" i="1"/>
  <c r="M1506" i="1"/>
  <c r="N1506" i="1"/>
  <c r="O1506" i="1"/>
  <c r="P1506" i="1"/>
  <c r="L1507" i="1"/>
  <c r="B1507" i="1"/>
  <c r="C1507" i="1"/>
  <c r="M1507" i="1"/>
  <c r="N1507" i="1"/>
  <c r="O1507" i="1"/>
  <c r="P1507" i="1"/>
  <c r="L1508" i="1"/>
  <c r="B1508" i="1"/>
  <c r="C1508" i="1"/>
  <c r="M1508" i="1"/>
  <c r="N1508" i="1"/>
  <c r="O1508" i="1"/>
  <c r="P1508" i="1"/>
  <c r="L1509" i="1"/>
  <c r="B1509" i="1"/>
  <c r="C1509" i="1"/>
  <c r="M1509" i="1"/>
  <c r="N1509" i="1"/>
  <c r="O1509" i="1"/>
  <c r="P1509" i="1"/>
  <c r="L1510" i="1"/>
  <c r="B1510" i="1"/>
  <c r="C1510" i="1"/>
  <c r="M1510" i="1"/>
  <c r="N1510" i="1"/>
  <c r="O1510" i="1"/>
  <c r="P1510" i="1"/>
  <c r="L1511" i="1"/>
  <c r="B1511" i="1"/>
  <c r="C1511" i="1"/>
  <c r="M1511" i="1"/>
  <c r="N1511" i="1"/>
  <c r="O1511" i="1"/>
  <c r="P1511" i="1"/>
  <c r="L1512" i="1"/>
  <c r="B1512" i="1"/>
  <c r="C1512" i="1"/>
  <c r="M1512" i="1"/>
  <c r="N1512" i="1"/>
  <c r="O1512" i="1"/>
  <c r="P1512" i="1"/>
  <c r="L1513" i="1"/>
  <c r="B1513" i="1"/>
  <c r="C1513" i="1"/>
  <c r="M1513" i="1"/>
  <c r="N1513" i="1"/>
  <c r="O1513" i="1"/>
  <c r="P1513" i="1"/>
  <c r="L1514" i="1"/>
  <c r="B1514" i="1"/>
  <c r="C1514" i="1"/>
  <c r="M1514" i="1"/>
  <c r="N1514" i="1"/>
  <c r="O1514" i="1"/>
  <c r="P1514" i="1"/>
  <c r="L1515" i="1"/>
  <c r="B1515" i="1"/>
  <c r="C1515" i="1"/>
  <c r="M1515" i="1"/>
  <c r="N1515" i="1"/>
  <c r="O1515" i="1"/>
  <c r="P1515" i="1"/>
  <c r="L1516" i="1"/>
  <c r="B1516" i="1"/>
  <c r="C1516" i="1"/>
  <c r="M1516" i="1"/>
  <c r="N1516" i="1"/>
  <c r="O1516" i="1"/>
  <c r="P1516" i="1"/>
  <c r="L1517" i="1"/>
  <c r="B1517" i="1"/>
  <c r="C1517" i="1"/>
  <c r="M1517" i="1"/>
  <c r="N1517" i="1"/>
  <c r="O1517" i="1"/>
  <c r="P1517" i="1"/>
  <c r="L1518" i="1"/>
  <c r="B1518" i="1"/>
  <c r="C1518" i="1"/>
  <c r="M1518" i="1"/>
  <c r="N1518" i="1"/>
  <c r="O1518" i="1"/>
  <c r="P1518" i="1"/>
  <c r="L1519" i="1"/>
  <c r="B1519" i="1"/>
  <c r="C1519" i="1"/>
  <c r="M1519" i="1"/>
  <c r="N1519" i="1"/>
  <c r="O1519" i="1"/>
  <c r="P1519" i="1"/>
  <c r="L1520" i="1"/>
  <c r="B1520" i="1"/>
  <c r="C1520" i="1"/>
  <c r="M1520" i="1"/>
  <c r="N1520" i="1"/>
  <c r="O1520" i="1"/>
  <c r="P1520" i="1"/>
  <c r="L1521" i="1"/>
  <c r="B1521" i="1"/>
  <c r="C1521" i="1"/>
  <c r="M1521" i="1"/>
  <c r="N1521" i="1"/>
  <c r="O1521" i="1"/>
  <c r="P1521" i="1"/>
  <c r="L1522" i="1"/>
  <c r="B1522" i="1"/>
  <c r="C1522" i="1"/>
  <c r="M1522" i="1"/>
  <c r="N1522" i="1"/>
  <c r="O1522" i="1"/>
  <c r="P1522" i="1"/>
  <c r="L1523" i="1"/>
  <c r="B1523" i="1"/>
  <c r="C1523" i="1"/>
  <c r="M1523" i="1"/>
  <c r="N1523" i="1"/>
  <c r="O1523" i="1"/>
  <c r="P1523" i="1"/>
  <c r="L1524" i="1"/>
  <c r="B1524" i="1"/>
  <c r="C1524" i="1"/>
  <c r="M1524" i="1"/>
  <c r="N1524" i="1"/>
  <c r="O1524" i="1"/>
  <c r="P1524" i="1"/>
  <c r="L1525" i="1"/>
  <c r="B1525" i="1"/>
  <c r="C1525" i="1"/>
  <c r="M1525" i="1"/>
  <c r="N1525" i="1"/>
  <c r="O1525" i="1"/>
  <c r="P1525" i="1"/>
  <c r="L1526" i="1"/>
  <c r="B1526" i="1"/>
  <c r="C1526" i="1"/>
  <c r="M1526" i="1"/>
  <c r="N1526" i="1"/>
  <c r="O1526" i="1"/>
  <c r="P1526" i="1"/>
  <c r="L1527" i="1"/>
  <c r="B1527" i="1"/>
  <c r="C1527" i="1"/>
  <c r="M1527" i="1"/>
  <c r="N1527" i="1"/>
  <c r="O1527" i="1"/>
  <c r="P1527" i="1"/>
  <c r="L1528" i="1"/>
  <c r="B1528" i="1"/>
  <c r="C1528" i="1"/>
  <c r="M1528" i="1"/>
  <c r="N1528" i="1"/>
  <c r="O1528" i="1"/>
  <c r="P1528" i="1"/>
  <c r="L1529" i="1"/>
  <c r="B1529" i="1"/>
  <c r="C1529" i="1"/>
  <c r="M1529" i="1"/>
  <c r="N1529" i="1"/>
  <c r="O1529" i="1"/>
  <c r="P1529" i="1"/>
  <c r="L1530" i="1"/>
  <c r="B1530" i="1"/>
  <c r="C1530" i="1"/>
  <c r="M1530" i="1"/>
  <c r="N1530" i="1"/>
  <c r="O1530" i="1"/>
  <c r="P1530" i="1"/>
  <c r="L1531" i="1"/>
  <c r="B1531" i="1"/>
  <c r="C1531" i="1"/>
  <c r="M1531" i="1"/>
  <c r="N1531" i="1"/>
  <c r="O1531" i="1"/>
  <c r="P1531" i="1"/>
  <c r="L1532" i="1"/>
  <c r="B1532" i="1"/>
  <c r="C1532" i="1"/>
  <c r="M1532" i="1"/>
  <c r="N1532" i="1"/>
  <c r="O1532" i="1"/>
  <c r="P1532" i="1"/>
  <c r="L1533" i="1"/>
  <c r="B1533" i="1"/>
  <c r="C1533" i="1"/>
  <c r="M1533" i="1"/>
  <c r="N1533" i="1"/>
  <c r="O1533" i="1"/>
  <c r="P1533" i="1"/>
  <c r="L1534" i="1"/>
  <c r="B1534" i="1"/>
  <c r="C1534" i="1"/>
  <c r="M1534" i="1"/>
  <c r="N1534" i="1"/>
  <c r="O1534" i="1"/>
  <c r="P1534" i="1"/>
  <c r="L1535" i="1"/>
  <c r="B1535" i="1"/>
  <c r="C1535" i="1"/>
  <c r="M1535" i="1"/>
  <c r="N1535" i="1"/>
  <c r="O1535" i="1"/>
  <c r="P1535" i="1"/>
  <c r="L1536" i="1"/>
  <c r="B1536" i="1"/>
  <c r="C1536" i="1"/>
  <c r="M1536" i="1"/>
  <c r="N1536" i="1"/>
  <c r="O1536" i="1"/>
  <c r="P1536" i="1"/>
  <c r="L1537" i="1"/>
  <c r="B1537" i="1"/>
  <c r="C1537" i="1"/>
  <c r="M1537" i="1"/>
  <c r="N1537" i="1"/>
  <c r="O1537" i="1"/>
  <c r="P1537" i="1"/>
  <c r="L1538" i="1"/>
  <c r="B1538" i="1"/>
  <c r="C1538" i="1"/>
  <c r="M1538" i="1"/>
  <c r="N1538" i="1"/>
  <c r="O1538" i="1"/>
  <c r="P1538" i="1"/>
  <c r="L1539" i="1"/>
  <c r="B1539" i="1"/>
  <c r="C1539" i="1"/>
  <c r="M1539" i="1"/>
  <c r="N1539" i="1"/>
  <c r="O1539" i="1"/>
  <c r="P1539" i="1"/>
  <c r="L1540" i="1"/>
  <c r="B1540" i="1"/>
  <c r="C1540" i="1"/>
  <c r="M1540" i="1"/>
  <c r="N1540" i="1"/>
  <c r="O1540" i="1"/>
  <c r="P1540" i="1"/>
  <c r="L1541" i="1"/>
  <c r="B1541" i="1"/>
  <c r="C1541" i="1"/>
  <c r="M1541" i="1"/>
  <c r="N1541" i="1"/>
  <c r="O1541" i="1"/>
  <c r="P1541" i="1"/>
  <c r="L1542" i="1"/>
  <c r="B1542" i="1"/>
  <c r="C1542" i="1"/>
  <c r="M1542" i="1"/>
  <c r="N1542" i="1"/>
  <c r="O1542" i="1"/>
  <c r="P1542" i="1"/>
  <c r="L1543" i="1"/>
  <c r="B1543" i="1"/>
  <c r="C1543" i="1"/>
  <c r="M1543" i="1"/>
  <c r="N1543" i="1"/>
  <c r="O1543" i="1"/>
  <c r="P1543" i="1"/>
  <c r="L1544" i="1"/>
  <c r="B1544" i="1"/>
  <c r="C1544" i="1"/>
  <c r="M1544" i="1"/>
  <c r="N1544" i="1"/>
  <c r="O1544" i="1"/>
  <c r="P1544" i="1"/>
  <c r="L1545" i="1"/>
  <c r="B1545" i="1"/>
  <c r="C1545" i="1"/>
  <c r="M1545" i="1"/>
  <c r="N1545" i="1"/>
  <c r="O1545" i="1"/>
  <c r="P1545" i="1"/>
  <c r="L1546" i="1"/>
  <c r="B1546" i="1"/>
  <c r="C1546" i="1"/>
  <c r="M1546" i="1"/>
  <c r="N1546" i="1"/>
  <c r="O1546" i="1"/>
  <c r="P1546" i="1"/>
  <c r="L1547" i="1"/>
  <c r="B1547" i="1"/>
  <c r="C1547" i="1"/>
  <c r="M1547" i="1"/>
  <c r="N1547" i="1"/>
  <c r="O1547" i="1"/>
  <c r="P1547" i="1"/>
  <c r="L1548" i="1"/>
  <c r="B1548" i="1"/>
  <c r="C1548" i="1"/>
  <c r="M1548" i="1"/>
  <c r="N1548" i="1"/>
  <c r="O1548" i="1"/>
  <c r="P1548" i="1"/>
  <c r="L1549" i="1"/>
  <c r="B1549" i="1"/>
  <c r="C1549" i="1"/>
  <c r="M1549" i="1"/>
  <c r="N1549" i="1"/>
  <c r="O1549" i="1"/>
  <c r="P1549" i="1"/>
  <c r="L1550" i="1"/>
  <c r="B1550" i="1"/>
  <c r="C1550" i="1"/>
  <c r="M1550" i="1"/>
  <c r="N1550" i="1"/>
  <c r="O1550" i="1"/>
  <c r="P1550" i="1"/>
  <c r="L1551" i="1"/>
  <c r="B1551" i="1"/>
  <c r="C1551" i="1"/>
  <c r="M1551" i="1"/>
  <c r="N1551" i="1"/>
  <c r="O1551" i="1"/>
  <c r="P1551" i="1"/>
  <c r="L1552" i="1"/>
  <c r="B1552" i="1"/>
  <c r="C1552" i="1"/>
  <c r="M1552" i="1"/>
  <c r="N1552" i="1"/>
  <c r="O1552" i="1"/>
  <c r="P1552" i="1"/>
  <c r="L1553" i="1"/>
  <c r="B1553" i="1"/>
  <c r="C1553" i="1"/>
  <c r="M1553" i="1"/>
  <c r="N1553" i="1"/>
  <c r="O1553" i="1"/>
  <c r="P1553" i="1"/>
  <c r="L1554" i="1"/>
  <c r="B1554" i="1"/>
  <c r="C1554" i="1"/>
  <c r="M1554" i="1"/>
  <c r="N1554" i="1"/>
  <c r="O1554" i="1"/>
  <c r="P1554" i="1"/>
  <c r="L1555" i="1"/>
  <c r="B1555" i="1"/>
  <c r="C1555" i="1"/>
  <c r="M1555" i="1"/>
  <c r="N1555" i="1"/>
  <c r="O1555" i="1"/>
  <c r="P1555" i="1"/>
  <c r="L1556" i="1"/>
  <c r="B1556" i="1"/>
  <c r="C1556" i="1"/>
  <c r="M1556" i="1"/>
  <c r="N1556" i="1"/>
  <c r="O1556" i="1"/>
  <c r="P1556" i="1"/>
  <c r="L1557" i="1"/>
  <c r="B1557" i="1"/>
  <c r="C1557" i="1"/>
  <c r="M1557" i="1"/>
  <c r="N1557" i="1"/>
  <c r="O1557" i="1"/>
  <c r="P1557" i="1"/>
  <c r="L1558" i="1"/>
  <c r="B1558" i="1"/>
  <c r="C1558" i="1"/>
  <c r="M1558" i="1"/>
  <c r="N1558" i="1"/>
  <c r="O1558" i="1"/>
  <c r="P1558" i="1"/>
  <c r="L1559" i="1"/>
  <c r="B1559" i="1"/>
  <c r="C1559" i="1"/>
  <c r="M1559" i="1"/>
  <c r="N1559" i="1"/>
  <c r="O1559" i="1"/>
  <c r="P1559" i="1"/>
  <c r="L1560" i="1"/>
  <c r="B1560" i="1"/>
  <c r="C1560" i="1"/>
  <c r="M1560" i="1"/>
  <c r="N1560" i="1"/>
  <c r="O1560" i="1"/>
  <c r="P1560" i="1"/>
  <c r="L1561" i="1"/>
  <c r="B1561" i="1"/>
  <c r="C1561" i="1"/>
  <c r="M1561" i="1"/>
  <c r="N1561" i="1"/>
  <c r="O1561" i="1"/>
  <c r="P1561" i="1"/>
  <c r="L1562" i="1"/>
  <c r="B1562" i="1"/>
  <c r="C1562" i="1"/>
  <c r="M1562" i="1"/>
  <c r="N1562" i="1"/>
  <c r="O1562" i="1"/>
  <c r="P1562" i="1"/>
  <c r="L1563" i="1"/>
  <c r="B1563" i="1"/>
  <c r="C1563" i="1"/>
  <c r="M1563" i="1"/>
  <c r="N1563" i="1"/>
  <c r="O1563" i="1"/>
  <c r="P1563" i="1"/>
  <c r="L1564" i="1"/>
  <c r="B1564" i="1"/>
  <c r="C1564" i="1"/>
  <c r="M1564" i="1"/>
  <c r="N1564" i="1"/>
  <c r="O1564" i="1"/>
  <c r="P1564" i="1"/>
  <c r="L1565" i="1"/>
  <c r="B1565" i="1"/>
  <c r="C1565" i="1"/>
  <c r="M1565" i="1"/>
  <c r="N1565" i="1"/>
  <c r="O1565" i="1"/>
  <c r="P1565" i="1"/>
  <c r="L1566" i="1"/>
  <c r="B1566" i="1"/>
  <c r="C1566" i="1"/>
  <c r="M1566" i="1"/>
  <c r="N1566" i="1"/>
  <c r="O1566" i="1"/>
  <c r="P1566" i="1"/>
  <c r="L1567" i="1"/>
  <c r="B1567" i="1"/>
  <c r="C1567" i="1"/>
  <c r="M1567" i="1"/>
  <c r="N1567" i="1"/>
  <c r="O1567" i="1"/>
  <c r="P1567" i="1"/>
  <c r="L1568" i="1"/>
  <c r="B1568" i="1"/>
  <c r="C1568" i="1"/>
  <c r="M1568" i="1"/>
  <c r="N1568" i="1"/>
  <c r="O1568" i="1"/>
  <c r="P1568" i="1"/>
  <c r="L1569" i="1"/>
  <c r="B1569" i="1"/>
  <c r="C1569" i="1"/>
  <c r="M1569" i="1"/>
  <c r="N1569" i="1"/>
  <c r="O1569" i="1"/>
  <c r="P1569" i="1"/>
  <c r="L1570" i="1"/>
  <c r="B1570" i="1"/>
  <c r="C1570" i="1"/>
  <c r="M1570" i="1"/>
  <c r="N1570" i="1"/>
  <c r="O1570" i="1"/>
  <c r="P1570" i="1"/>
  <c r="L1571" i="1"/>
  <c r="B1571" i="1"/>
  <c r="C1571" i="1"/>
  <c r="M1571" i="1"/>
  <c r="N1571" i="1"/>
  <c r="O1571" i="1"/>
  <c r="P1571" i="1"/>
  <c r="L1572" i="1"/>
  <c r="B1572" i="1"/>
  <c r="C1572" i="1"/>
  <c r="M1572" i="1"/>
  <c r="N1572" i="1"/>
  <c r="O1572" i="1"/>
  <c r="P1572" i="1"/>
  <c r="L1573" i="1"/>
  <c r="B1573" i="1"/>
  <c r="C1573" i="1"/>
  <c r="M1573" i="1"/>
  <c r="N1573" i="1"/>
  <c r="O1573" i="1"/>
  <c r="P1573" i="1"/>
  <c r="L1574" i="1"/>
  <c r="B1574" i="1"/>
  <c r="C1574" i="1"/>
  <c r="M1574" i="1"/>
  <c r="N1574" i="1"/>
  <c r="O1574" i="1"/>
  <c r="P1574" i="1"/>
  <c r="L1575" i="1"/>
  <c r="B1575" i="1"/>
  <c r="C1575" i="1"/>
  <c r="M1575" i="1"/>
  <c r="N1575" i="1"/>
  <c r="O1575" i="1"/>
  <c r="P1575" i="1"/>
  <c r="L1576" i="1"/>
  <c r="B1576" i="1"/>
  <c r="C1576" i="1"/>
  <c r="M1576" i="1"/>
  <c r="N1576" i="1"/>
  <c r="O1576" i="1"/>
  <c r="P1576" i="1"/>
  <c r="L1577" i="1"/>
  <c r="B1577" i="1"/>
  <c r="C1577" i="1"/>
  <c r="M1577" i="1"/>
  <c r="N1577" i="1"/>
  <c r="O1577" i="1"/>
  <c r="P1577" i="1"/>
  <c r="L1578" i="1"/>
  <c r="B1578" i="1"/>
  <c r="C1578" i="1"/>
  <c r="M1578" i="1"/>
  <c r="N1578" i="1"/>
  <c r="O1578" i="1"/>
  <c r="P1578" i="1"/>
  <c r="L1579" i="1"/>
  <c r="B1579" i="1"/>
  <c r="C1579" i="1"/>
  <c r="M1579" i="1"/>
  <c r="N1579" i="1"/>
  <c r="O1579" i="1"/>
  <c r="P1579" i="1"/>
  <c r="L1580" i="1"/>
  <c r="B1580" i="1"/>
  <c r="C1580" i="1"/>
  <c r="M1580" i="1"/>
  <c r="N1580" i="1"/>
  <c r="O1580" i="1"/>
  <c r="P1580" i="1"/>
  <c r="L1581" i="1"/>
  <c r="B1581" i="1"/>
  <c r="C1581" i="1"/>
  <c r="M1581" i="1"/>
  <c r="N1581" i="1"/>
  <c r="O1581" i="1"/>
  <c r="P1581" i="1"/>
  <c r="L1582" i="1"/>
  <c r="B1582" i="1"/>
  <c r="C1582" i="1"/>
  <c r="M1582" i="1"/>
  <c r="N1582" i="1"/>
  <c r="O1582" i="1"/>
  <c r="P1582" i="1"/>
  <c r="L1583" i="1"/>
  <c r="B1583" i="1"/>
  <c r="C1583" i="1"/>
  <c r="M1583" i="1"/>
  <c r="N1583" i="1"/>
  <c r="O1583" i="1"/>
  <c r="P1583" i="1"/>
  <c r="L1584" i="1"/>
  <c r="B1584" i="1"/>
  <c r="C1584" i="1"/>
  <c r="M1584" i="1"/>
  <c r="N1584" i="1"/>
  <c r="O1584" i="1"/>
  <c r="P1584" i="1"/>
  <c r="L1585" i="1"/>
  <c r="B1585" i="1"/>
  <c r="C1585" i="1"/>
  <c r="M1585" i="1"/>
  <c r="N1585" i="1"/>
  <c r="O1585" i="1"/>
  <c r="P1585" i="1"/>
  <c r="L1586" i="1"/>
  <c r="B1586" i="1"/>
  <c r="C1586" i="1"/>
  <c r="M1586" i="1"/>
  <c r="N1586" i="1"/>
  <c r="O1586" i="1"/>
  <c r="P1586" i="1"/>
  <c r="L1587" i="1"/>
  <c r="B1587" i="1"/>
  <c r="C1587" i="1"/>
  <c r="M1587" i="1"/>
  <c r="N1587" i="1"/>
  <c r="O1587" i="1"/>
  <c r="P1587" i="1"/>
  <c r="L1588" i="1"/>
  <c r="B1588" i="1"/>
  <c r="C1588" i="1"/>
  <c r="M1588" i="1"/>
  <c r="N1588" i="1"/>
  <c r="O1588" i="1"/>
  <c r="P1588" i="1"/>
  <c r="L1589" i="1"/>
  <c r="B1589" i="1"/>
  <c r="C1589" i="1"/>
  <c r="M1589" i="1"/>
  <c r="N1589" i="1"/>
  <c r="O1589" i="1"/>
  <c r="P1589" i="1"/>
  <c r="L1590" i="1"/>
  <c r="B1590" i="1"/>
  <c r="C1590" i="1"/>
  <c r="M1590" i="1"/>
  <c r="N1590" i="1"/>
  <c r="O1590" i="1"/>
  <c r="P1590" i="1"/>
  <c r="L1591" i="1"/>
  <c r="B1591" i="1"/>
  <c r="C1591" i="1"/>
  <c r="M1591" i="1"/>
  <c r="N1591" i="1"/>
  <c r="O1591" i="1"/>
  <c r="P1591" i="1"/>
  <c r="L1592" i="1"/>
  <c r="B1592" i="1"/>
  <c r="C1592" i="1"/>
  <c r="M1592" i="1"/>
  <c r="N1592" i="1"/>
  <c r="O1592" i="1"/>
  <c r="P1592" i="1"/>
  <c r="L1593" i="1"/>
  <c r="B1593" i="1"/>
  <c r="C1593" i="1"/>
  <c r="M1593" i="1"/>
  <c r="N1593" i="1"/>
  <c r="O1593" i="1"/>
  <c r="P1593" i="1"/>
  <c r="L1594" i="1"/>
  <c r="B1594" i="1"/>
  <c r="C1594" i="1"/>
  <c r="M1594" i="1"/>
  <c r="N1594" i="1"/>
  <c r="O1594" i="1"/>
  <c r="P1594" i="1"/>
  <c r="L1595" i="1"/>
  <c r="B1595" i="1"/>
  <c r="C1595" i="1"/>
  <c r="M1595" i="1"/>
  <c r="N1595" i="1"/>
  <c r="O1595" i="1"/>
  <c r="P1595" i="1"/>
  <c r="L1596" i="1"/>
  <c r="B1596" i="1"/>
  <c r="C1596" i="1"/>
  <c r="M1596" i="1"/>
  <c r="N1596" i="1"/>
  <c r="O1596" i="1"/>
  <c r="P1596" i="1"/>
  <c r="L1597" i="1"/>
  <c r="B1597" i="1"/>
  <c r="C1597" i="1"/>
  <c r="M1597" i="1"/>
  <c r="N1597" i="1"/>
  <c r="O1597" i="1"/>
  <c r="P1597" i="1"/>
  <c r="L1598" i="1"/>
  <c r="B1598" i="1"/>
  <c r="C1598" i="1"/>
  <c r="M1598" i="1"/>
  <c r="N1598" i="1"/>
  <c r="O1598" i="1"/>
  <c r="P1598" i="1"/>
  <c r="L1599" i="1"/>
  <c r="B1599" i="1"/>
  <c r="C1599" i="1"/>
  <c r="M1599" i="1"/>
  <c r="N1599" i="1"/>
  <c r="O1599" i="1"/>
  <c r="P1599" i="1"/>
  <c r="L1600" i="1"/>
  <c r="B1600" i="1"/>
  <c r="C1600" i="1"/>
  <c r="M1600" i="1"/>
  <c r="N1600" i="1"/>
  <c r="O1600" i="1"/>
  <c r="P1600" i="1"/>
  <c r="L1601" i="1"/>
  <c r="B1601" i="1"/>
  <c r="C1601" i="1"/>
  <c r="M1601" i="1"/>
  <c r="N1601" i="1"/>
  <c r="O1601" i="1"/>
  <c r="P1601" i="1"/>
  <c r="L1602" i="1"/>
  <c r="B1602" i="1"/>
  <c r="C1602" i="1"/>
  <c r="M1602" i="1"/>
  <c r="N1602" i="1"/>
  <c r="O1602" i="1"/>
  <c r="P1602" i="1"/>
  <c r="L1603" i="1"/>
  <c r="B1603" i="1"/>
  <c r="C1603" i="1"/>
  <c r="M1603" i="1"/>
  <c r="N1603" i="1"/>
  <c r="O1603" i="1"/>
  <c r="P1603" i="1"/>
  <c r="L1604" i="1"/>
  <c r="B1604" i="1"/>
  <c r="C1604" i="1"/>
  <c r="M1604" i="1"/>
  <c r="N1604" i="1"/>
  <c r="O1604" i="1"/>
  <c r="P1604" i="1"/>
  <c r="L1605" i="1"/>
  <c r="B1605" i="1"/>
  <c r="C1605" i="1"/>
  <c r="M1605" i="1"/>
  <c r="N1605" i="1"/>
  <c r="O1605" i="1"/>
  <c r="P1605" i="1"/>
  <c r="L1606" i="1"/>
  <c r="B1606" i="1"/>
  <c r="C1606" i="1"/>
  <c r="M1606" i="1"/>
  <c r="N1606" i="1"/>
  <c r="O1606" i="1"/>
  <c r="P1606" i="1"/>
  <c r="L1607" i="1"/>
  <c r="B1607" i="1"/>
  <c r="C1607" i="1"/>
  <c r="M1607" i="1"/>
  <c r="N1607" i="1"/>
  <c r="O1607" i="1"/>
  <c r="P1607" i="1"/>
  <c r="L1608" i="1"/>
  <c r="B1608" i="1"/>
  <c r="C1608" i="1"/>
  <c r="M1608" i="1"/>
  <c r="N1608" i="1"/>
  <c r="O1608" i="1"/>
  <c r="P1608" i="1"/>
  <c r="L1609" i="1"/>
  <c r="B1609" i="1"/>
  <c r="C1609" i="1"/>
  <c r="M1609" i="1"/>
  <c r="N1609" i="1"/>
  <c r="O1609" i="1"/>
  <c r="P1609" i="1"/>
  <c r="L1610" i="1"/>
  <c r="B1610" i="1"/>
  <c r="C1610" i="1"/>
  <c r="M1610" i="1"/>
  <c r="N1610" i="1"/>
  <c r="O1610" i="1"/>
  <c r="P1610" i="1"/>
  <c r="L1611" i="1"/>
  <c r="B1611" i="1"/>
  <c r="C1611" i="1"/>
  <c r="M1611" i="1"/>
  <c r="N1611" i="1"/>
  <c r="O1611" i="1"/>
  <c r="P1611" i="1"/>
  <c r="L1612" i="1"/>
  <c r="B1612" i="1"/>
  <c r="C1612" i="1"/>
  <c r="M1612" i="1"/>
  <c r="N1612" i="1"/>
  <c r="O1612" i="1"/>
  <c r="P1612" i="1"/>
  <c r="L1613" i="1"/>
  <c r="B1613" i="1"/>
  <c r="C1613" i="1"/>
  <c r="M1613" i="1"/>
  <c r="N1613" i="1"/>
  <c r="O1613" i="1"/>
  <c r="P1613" i="1"/>
  <c r="L1614" i="1"/>
  <c r="B1614" i="1"/>
  <c r="C1614" i="1"/>
  <c r="M1614" i="1"/>
  <c r="N1614" i="1"/>
  <c r="O1614" i="1"/>
  <c r="P1614" i="1"/>
  <c r="L1615" i="1"/>
  <c r="B1615" i="1"/>
  <c r="C1615" i="1"/>
  <c r="M1615" i="1"/>
  <c r="N1615" i="1"/>
  <c r="O1615" i="1"/>
  <c r="P1615" i="1"/>
  <c r="L1616" i="1"/>
  <c r="B1616" i="1"/>
  <c r="C1616" i="1"/>
  <c r="M1616" i="1"/>
  <c r="N1616" i="1"/>
  <c r="O1616" i="1"/>
  <c r="P1616" i="1"/>
  <c r="L1617" i="1"/>
  <c r="B1617" i="1"/>
  <c r="C1617" i="1"/>
  <c r="M1617" i="1"/>
  <c r="N1617" i="1"/>
  <c r="O1617" i="1"/>
  <c r="P1617" i="1"/>
  <c r="L1618" i="1"/>
  <c r="B1618" i="1"/>
  <c r="C1618" i="1"/>
  <c r="M1618" i="1"/>
  <c r="N1618" i="1"/>
  <c r="O1618" i="1"/>
  <c r="P1618" i="1"/>
  <c r="L1619" i="1"/>
  <c r="B1619" i="1"/>
  <c r="C1619" i="1"/>
  <c r="M1619" i="1"/>
  <c r="N1619" i="1"/>
  <c r="O1619" i="1"/>
  <c r="P1619" i="1"/>
  <c r="L1620" i="1"/>
  <c r="B1620" i="1"/>
  <c r="C1620" i="1"/>
  <c r="M1620" i="1"/>
  <c r="N1620" i="1"/>
  <c r="O1620" i="1"/>
  <c r="P1620" i="1"/>
  <c r="L1621" i="1"/>
  <c r="B1621" i="1"/>
  <c r="C1621" i="1"/>
  <c r="M1621" i="1"/>
  <c r="N1621" i="1"/>
  <c r="O1621" i="1"/>
  <c r="P1621" i="1"/>
  <c r="L1622" i="1"/>
  <c r="B1622" i="1"/>
  <c r="C1622" i="1"/>
  <c r="M1622" i="1"/>
  <c r="N1622" i="1"/>
  <c r="O1622" i="1"/>
  <c r="P1622" i="1"/>
  <c r="L1623" i="1"/>
  <c r="B1623" i="1"/>
  <c r="C1623" i="1"/>
  <c r="M1623" i="1"/>
  <c r="N1623" i="1"/>
  <c r="O1623" i="1"/>
  <c r="P1623" i="1"/>
  <c r="L1624" i="1"/>
  <c r="B1624" i="1"/>
  <c r="C1624" i="1"/>
  <c r="M1624" i="1"/>
  <c r="N1624" i="1"/>
  <c r="O1624" i="1"/>
  <c r="P1624" i="1"/>
  <c r="L1625" i="1"/>
  <c r="B1625" i="1"/>
  <c r="C1625" i="1"/>
  <c r="M1625" i="1"/>
  <c r="N1625" i="1"/>
  <c r="O1625" i="1"/>
  <c r="P1625" i="1"/>
  <c r="L1626" i="1"/>
  <c r="B1626" i="1"/>
  <c r="C1626" i="1"/>
  <c r="M1626" i="1"/>
  <c r="N1626" i="1"/>
  <c r="O1626" i="1"/>
  <c r="P1626" i="1"/>
  <c r="L1627" i="1"/>
  <c r="B1627" i="1"/>
  <c r="C1627" i="1"/>
  <c r="M1627" i="1"/>
  <c r="N1627" i="1"/>
  <c r="O1627" i="1"/>
  <c r="P1627" i="1"/>
  <c r="L1628" i="1"/>
  <c r="B1628" i="1"/>
  <c r="C1628" i="1"/>
  <c r="M1628" i="1"/>
  <c r="N1628" i="1"/>
  <c r="O1628" i="1"/>
  <c r="P1628" i="1"/>
  <c r="L1629" i="1"/>
  <c r="B1629" i="1"/>
  <c r="C1629" i="1"/>
  <c r="M1629" i="1"/>
  <c r="N1629" i="1"/>
  <c r="O1629" i="1"/>
  <c r="P1629" i="1"/>
  <c r="L1630" i="1"/>
  <c r="B1630" i="1"/>
  <c r="C1630" i="1"/>
  <c r="M1630" i="1"/>
  <c r="N1630" i="1"/>
  <c r="O1630" i="1"/>
  <c r="P1630" i="1"/>
  <c r="L1631" i="1"/>
  <c r="B1631" i="1"/>
  <c r="C1631" i="1"/>
  <c r="M1631" i="1"/>
  <c r="N1631" i="1"/>
  <c r="O1631" i="1"/>
  <c r="P1631" i="1"/>
  <c r="L1632" i="1"/>
  <c r="B1632" i="1"/>
  <c r="C1632" i="1"/>
  <c r="M1632" i="1"/>
  <c r="N1632" i="1"/>
  <c r="O1632" i="1"/>
  <c r="P1632" i="1"/>
  <c r="L1633" i="1"/>
  <c r="B1633" i="1"/>
  <c r="C1633" i="1"/>
  <c r="M1633" i="1"/>
  <c r="N1633" i="1"/>
  <c r="O1633" i="1"/>
  <c r="P1633" i="1"/>
  <c r="L1634" i="1"/>
  <c r="B1634" i="1"/>
  <c r="C1634" i="1"/>
  <c r="M1634" i="1"/>
  <c r="N1634" i="1"/>
  <c r="O1634" i="1"/>
  <c r="P1634" i="1"/>
  <c r="L1635" i="1"/>
  <c r="B1635" i="1"/>
  <c r="C1635" i="1"/>
  <c r="M1635" i="1"/>
  <c r="N1635" i="1"/>
  <c r="O1635" i="1"/>
  <c r="P1635" i="1"/>
  <c r="L1636" i="1"/>
  <c r="B1636" i="1"/>
  <c r="C1636" i="1"/>
  <c r="M1636" i="1"/>
  <c r="N1636" i="1"/>
  <c r="O1636" i="1"/>
  <c r="P1636" i="1"/>
  <c r="L1637" i="1"/>
  <c r="B1637" i="1"/>
  <c r="C1637" i="1"/>
  <c r="M1637" i="1"/>
  <c r="N1637" i="1"/>
  <c r="O1637" i="1"/>
  <c r="P1637" i="1"/>
  <c r="L1638" i="1"/>
  <c r="B1638" i="1"/>
  <c r="C1638" i="1"/>
  <c r="M1638" i="1"/>
  <c r="N1638" i="1"/>
  <c r="O1638" i="1"/>
  <c r="P1638" i="1"/>
  <c r="L1639" i="1"/>
  <c r="B1639" i="1"/>
  <c r="C1639" i="1"/>
  <c r="M1639" i="1"/>
  <c r="N1639" i="1"/>
  <c r="O1639" i="1"/>
  <c r="P1639" i="1"/>
  <c r="L1640" i="1"/>
  <c r="B1640" i="1"/>
  <c r="C1640" i="1"/>
  <c r="M1640" i="1"/>
  <c r="N1640" i="1"/>
  <c r="O1640" i="1"/>
  <c r="P1640" i="1"/>
  <c r="L1641" i="1"/>
  <c r="B1641" i="1"/>
  <c r="C1641" i="1"/>
  <c r="M1641" i="1"/>
  <c r="N1641" i="1"/>
  <c r="O1641" i="1"/>
  <c r="P1641" i="1"/>
  <c r="L1642" i="1"/>
  <c r="B1642" i="1"/>
  <c r="C1642" i="1"/>
  <c r="M1642" i="1"/>
  <c r="N1642" i="1"/>
  <c r="O1642" i="1"/>
  <c r="P1642" i="1"/>
  <c r="L1643" i="1"/>
  <c r="B1643" i="1"/>
  <c r="C1643" i="1"/>
  <c r="M1643" i="1"/>
  <c r="N1643" i="1"/>
  <c r="O1643" i="1"/>
  <c r="P1643" i="1"/>
  <c r="L1644" i="1"/>
  <c r="B1644" i="1"/>
  <c r="C1644" i="1"/>
  <c r="M1644" i="1"/>
  <c r="N1644" i="1"/>
  <c r="O1644" i="1"/>
  <c r="P1644" i="1"/>
  <c r="L1645" i="1"/>
  <c r="B1645" i="1"/>
  <c r="C1645" i="1"/>
  <c r="M1645" i="1"/>
  <c r="N1645" i="1"/>
  <c r="O1645" i="1"/>
  <c r="P1645" i="1"/>
  <c r="L1646" i="1"/>
  <c r="B1646" i="1"/>
  <c r="C1646" i="1"/>
  <c r="M1646" i="1"/>
  <c r="N1646" i="1"/>
  <c r="O1646" i="1"/>
  <c r="P1646" i="1"/>
  <c r="L1647" i="1"/>
  <c r="B1647" i="1"/>
  <c r="C1647" i="1"/>
  <c r="M1647" i="1"/>
  <c r="N1647" i="1"/>
  <c r="O1647" i="1"/>
  <c r="P1647" i="1"/>
  <c r="L1648" i="1"/>
  <c r="B1648" i="1"/>
  <c r="C1648" i="1"/>
  <c r="M1648" i="1"/>
  <c r="N1648" i="1"/>
  <c r="O1648" i="1"/>
  <c r="P1648" i="1"/>
  <c r="L1649" i="1"/>
  <c r="B1649" i="1"/>
  <c r="C1649" i="1"/>
  <c r="M1649" i="1"/>
  <c r="N1649" i="1"/>
  <c r="O1649" i="1"/>
  <c r="P1649" i="1"/>
  <c r="L1650" i="1"/>
  <c r="B1650" i="1"/>
  <c r="C1650" i="1"/>
  <c r="M1650" i="1"/>
  <c r="N1650" i="1"/>
  <c r="O1650" i="1"/>
  <c r="P1650" i="1"/>
  <c r="L1651" i="1"/>
  <c r="B1651" i="1"/>
  <c r="C1651" i="1"/>
  <c r="M1651" i="1"/>
  <c r="N1651" i="1"/>
  <c r="O1651" i="1"/>
  <c r="P1651" i="1"/>
  <c r="L1652" i="1"/>
  <c r="B1652" i="1"/>
  <c r="C1652" i="1"/>
  <c r="M1652" i="1"/>
  <c r="N1652" i="1"/>
  <c r="O1652" i="1"/>
  <c r="P1652" i="1"/>
  <c r="L1653" i="1"/>
  <c r="B1653" i="1"/>
  <c r="C1653" i="1"/>
  <c r="M1653" i="1"/>
  <c r="N1653" i="1"/>
  <c r="O1653" i="1"/>
  <c r="P1653" i="1"/>
  <c r="L1654" i="1"/>
  <c r="B1654" i="1"/>
  <c r="C1654" i="1"/>
  <c r="M1654" i="1"/>
  <c r="N1654" i="1"/>
  <c r="O1654" i="1"/>
  <c r="P1654" i="1"/>
  <c r="L1655" i="1"/>
  <c r="B1655" i="1"/>
  <c r="C1655" i="1"/>
  <c r="M1655" i="1"/>
  <c r="N1655" i="1"/>
  <c r="O1655" i="1"/>
  <c r="P1655" i="1"/>
  <c r="L1656" i="1"/>
  <c r="B1656" i="1"/>
  <c r="C1656" i="1"/>
  <c r="M1656" i="1"/>
  <c r="N1656" i="1"/>
  <c r="O1656" i="1"/>
  <c r="P1656" i="1"/>
  <c r="L1657" i="1"/>
  <c r="B1657" i="1"/>
  <c r="C1657" i="1"/>
  <c r="M1657" i="1"/>
  <c r="N1657" i="1"/>
  <c r="O1657" i="1"/>
  <c r="P1657" i="1"/>
  <c r="L1658" i="1"/>
  <c r="B1658" i="1"/>
  <c r="C1658" i="1"/>
  <c r="M1658" i="1"/>
  <c r="N1658" i="1"/>
  <c r="O1658" i="1"/>
  <c r="P1658" i="1"/>
  <c r="L1659" i="1"/>
  <c r="B1659" i="1"/>
  <c r="C1659" i="1"/>
  <c r="M1659" i="1"/>
  <c r="N1659" i="1"/>
  <c r="O1659" i="1"/>
  <c r="P1659" i="1"/>
  <c r="L1660" i="1"/>
  <c r="B1660" i="1"/>
  <c r="C1660" i="1"/>
  <c r="M1660" i="1"/>
  <c r="N1660" i="1"/>
  <c r="O1660" i="1"/>
  <c r="P1660" i="1"/>
  <c r="L1661" i="1"/>
  <c r="B1661" i="1"/>
  <c r="C1661" i="1"/>
  <c r="M1661" i="1"/>
  <c r="N1661" i="1"/>
  <c r="O1661" i="1"/>
  <c r="P1661" i="1"/>
  <c r="L1662" i="1"/>
  <c r="B1662" i="1"/>
  <c r="C1662" i="1"/>
  <c r="M1662" i="1"/>
  <c r="N1662" i="1"/>
  <c r="O1662" i="1"/>
  <c r="P1662" i="1"/>
  <c r="L1663" i="1"/>
  <c r="B1663" i="1"/>
  <c r="C1663" i="1"/>
  <c r="M1663" i="1"/>
  <c r="N1663" i="1"/>
  <c r="O1663" i="1"/>
  <c r="P1663" i="1"/>
  <c r="L1664" i="1"/>
  <c r="B1664" i="1"/>
  <c r="C1664" i="1"/>
  <c r="M1664" i="1"/>
  <c r="N1664" i="1"/>
  <c r="O1664" i="1"/>
  <c r="P1664" i="1"/>
  <c r="L1665" i="1"/>
  <c r="B1665" i="1"/>
  <c r="C1665" i="1"/>
  <c r="M1665" i="1"/>
  <c r="N1665" i="1"/>
  <c r="O1665" i="1"/>
  <c r="P1665" i="1"/>
  <c r="L1666" i="1"/>
  <c r="B1666" i="1"/>
  <c r="C1666" i="1"/>
  <c r="M1666" i="1"/>
  <c r="N1666" i="1"/>
  <c r="O1666" i="1"/>
  <c r="P1666" i="1"/>
  <c r="L1667" i="1"/>
  <c r="B1667" i="1"/>
  <c r="C1667" i="1"/>
  <c r="M1667" i="1"/>
  <c r="N1667" i="1"/>
  <c r="O1667" i="1"/>
  <c r="P1667" i="1"/>
  <c r="L1668" i="1"/>
  <c r="B1668" i="1"/>
  <c r="C1668" i="1"/>
  <c r="M1668" i="1"/>
  <c r="N1668" i="1"/>
  <c r="O1668" i="1"/>
  <c r="P1668" i="1"/>
  <c r="L1669" i="1"/>
  <c r="B1669" i="1"/>
  <c r="C1669" i="1"/>
  <c r="M1669" i="1"/>
  <c r="N1669" i="1"/>
  <c r="O1669" i="1"/>
  <c r="P1669" i="1"/>
  <c r="L1670" i="1"/>
  <c r="B1670" i="1"/>
  <c r="C1670" i="1"/>
  <c r="M1670" i="1"/>
  <c r="N1670" i="1"/>
  <c r="O1670" i="1"/>
  <c r="P1670" i="1"/>
  <c r="L1671" i="1"/>
  <c r="B1671" i="1"/>
  <c r="C1671" i="1"/>
  <c r="M1671" i="1"/>
  <c r="N1671" i="1"/>
  <c r="O1671" i="1"/>
  <c r="P1671" i="1"/>
  <c r="L1672" i="1"/>
  <c r="B1672" i="1"/>
  <c r="C1672" i="1"/>
  <c r="M1672" i="1"/>
  <c r="N1672" i="1"/>
  <c r="O1672" i="1"/>
  <c r="P1672" i="1"/>
  <c r="L1673" i="1"/>
  <c r="B1673" i="1"/>
  <c r="C1673" i="1"/>
  <c r="M1673" i="1"/>
  <c r="N1673" i="1"/>
  <c r="O1673" i="1"/>
  <c r="P1673" i="1"/>
  <c r="L1674" i="1"/>
  <c r="B1674" i="1"/>
  <c r="C1674" i="1"/>
  <c r="M1674" i="1"/>
  <c r="N1674" i="1"/>
  <c r="O1674" i="1"/>
  <c r="P1674" i="1"/>
  <c r="L1675" i="1"/>
  <c r="B1675" i="1"/>
  <c r="C1675" i="1"/>
  <c r="M1675" i="1"/>
  <c r="N1675" i="1"/>
  <c r="O1675" i="1"/>
  <c r="P1675" i="1"/>
  <c r="L1676" i="1"/>
  <c r="B1676" i="1"/>
  <c r="C1676" i="1"/>
  <c r="M1676" i="1"/>
  <c r="N1676" i="1"/>
  <c r="O1676" i="1"/>
  <c r="P1676" i="1"/>
  <c r="L1677" i="1"/>
  <c r="B1677" i="1"/>
  <c r="C1677" i="1"/>
  <c r="M1677" i="1"/>
  <c r="N1677" i="1"/>
  <c r="O1677" i="1"/>
  <c r="P1677" i="1"/>
  <c r="L1678" i="1"/>
  <c r="B1678" i="1"/>
  <c r="C1678" i="1"/>
  <c r="M1678" i="1"/>
  <c r="N1678" i="1"/>
  <c r="O1678" i="1"/>
  <c r="P1678" i="1"/>
  <c r="L1679" i="1"/>
  <c r="B1679" i="1"/>
  <c r="C1679" i="1"/>
  <c r="M1679" i="1"/>
  <c r="N1679" i="1"/>
  <c r="O1679" i="1"/>
  <c r="P1679" i="1"/>
  <c r="L1680" i="1"/>
  <c r="B1680" i="1"/>
  <c r="C1680" i="1"/>
  <c r="M1680" i="1"/>
  <c r="N1680" i="1"/>
  <c r="O1680" i="1"/>
  <c r="P1680" i="1"/>
  <c r="L1681" i="1"/>
  <c r="B1681" i="1"/>
  <c r="C1681" i="1"/>
  <c r="M1681" i="1"/>
  <c r="N1681" i="1"/>
  <c r="O1681" i="1"/>
  <c r="P1681" i="1"/>
  <c r="L1682" i="1"/>
  <c r="B1682" i="1"/>
  <c r="C1682" i="1"/>
  <c r="M1682" i="1"/>
  <c r="N1682" i="1"/>
  <c r="O1682" i="1"/>
  <c r="P1682" i="1"/>
  <c r="L1683" i="1"/>
  <c r="B1683" i="1"/>
  <c r="C1683" i="1"/>
  <c r="M1683" i="1"/>
  <c r="N1683" i="1"/>
  <c r="O1683" i="1"/>
  <c r="P1683" i="1"/>
  <c r="L1684" i="1"/>
  <c r="B1684" i="1"/>
  <c r="C1684" i="1"/>
  <c r="M1684" i="1"/>
  <c r="N1684" i="1"/>
  <c r="O1684" i="1"/>
  <c r="P1684" i="1"/>
  <c r="L1685" i="1"/>
  <c r="B1685" i="1"/>
  <c r="C1685" i="1"/>
  <c r="M1685" i="1"/>
  <c r="N1685" i="1"/>
  <c r="O1685" i="1"/>
  <c r="P1685" i="1"/>
  <c r="L1686" i="1"/>
  <c r="B1686" i="1"/>
  <c r="C1686" i="1"/>
  <c r="M1686" i="1"/>
  <c r="N1686" i="1"/>
  <c r="O1686" i="1"/>
  <c r="P1686" i="1"/>
  <c r="L1687" i="1"/>
  <c r="B1687" i="1"/>
  <c r="C1687" i="1"/>
  <c r="M1687" i="1"/>
  <c r="N1687" i="1"/>
  <c r="O1687" i="1"/>
  <c r="P1687" i="1"/>
  <c r="L1688" i="1"/>
  <c r="B1688" i="1"/>
  <c r="C1688" i="1"/>
  <c r="M1688" i="1"/>
  <c r="N1688" i="1"/>
  <c r="O1688" i="1"/>
  <c r="P1688" i="1"/>
  <c r="L1689" i="1"/>
  <c r="B1689" i="1"/>
  <c r="C1689" i="1"/>
  <c r="M1689" i="1"/>
  <c r="N1689" i="1"/>
  <c r="O1689" i="1"/>
  <c r="P1689" i="1"/>
  <c r="L1690" i="1"/>
  <c r="B1690" i="1"/>
  <c r="C1690" i="1"/>
  <c r="M1690" i="1"/>
  <c r="N1690" i="1"/>
  <c r="O1690" i="1"/>
  <c r="P1690" i="1"/>
  <c r="L1691" i="1"/>
  <c r="B1691" i="1"/>
  <c r="C1691" i="1"/>
  <c r="M1691" i="1"/>
  <c r="N1691" i="1"/>
  <c r="O1691" i="1"/>
  <c r="P1691" i="1"/>
  <c r="L1692" i="1"/>
  <c r="B1692" i="1"/>
  <c r="C1692" i="1"/>
  <c r="M1692" i="1"/>
  <c r="N1692" i="1"/>
  <c r="O1692" i="1"/>
  <c r="P1692" i="1"/>
  <c r="L1693" i="1"/>
  <c r="B1693" i="1"/>
  <c r="C1693" i="1"/>
  <c r="M1693" i="1"/>
  <c r="N1693" i="1"/>
  <c r="O1693" i="1"/>
  <c r="P1693" i="1"/>
  <c r="L1694" i="1"/>
  <c r="B1694" i="1"/>
  <c r="C1694" i="1"/>
  <c r="M1694" i="1"/>
  <c r="N1694" i="1"/>
  <c r="O1694" i="1"/>
  <c r="P1694" i="1"/>
  <c r="L1695" i="1"/>
  <c r="B1695" i="1"/>
  <c r="C1695" i="1"/>
  <c r="M1695" i="1"/>
  <c r="N1695" i="1"/>
  <c r="O1695" i="1"/>
  <c r="P1695" i="1"/>
  <c r="L1696" i="1"/>
  <c r="B1696" i="1"/>
  <c r="C1696" i="1"/>
  <c r="M1696" i="1"/>
  <c r="N1696" i="1"/>
  <c r="O1696" i="1"/>
  <c r="P1696" i="1"/>
  <c r="L1697" i="1"/>
  <c r="B1697" i="1"/>
  <c r="C1697" i="1"/>
  <c r="M1697" i="1"/>
  <c r="N1697" i="1"/>
  <c r="O1697" i="1"/>
  <c r="P1697" i="1"/>
  <c r="L1698" i="1"/>
  <c r="B1698" i="1"/>
  <c r="C1698" i="1"/>
  <c r="M1698" i="1"/>
  <c r="N1698" i="1"/>
  <c r="O1698" i="1"/>
  <c r="P1698" i="1"/>
  <c r="L1699" i="1"/>
  <c r="B1699" i="1"/>
  <c r="C1699" i="1"/>
  <c r="M1699" i="1"/>
  <c r="N1699" i="1"/>
  <c r="O1699" i="1"/>
  <c r="P1699" i="1"/>
  <c r="L1700" i="1"/>
  <c r="B1700" i="1"/>
  <c r="C1700" i="1"/>
  <c r="M1700" i="1"/>
  <c r="N1700" i="1"/>
  <c r="O1700" i="1"/>
  <c r="P1700" i="1"/>
  <c r="L1701" i="1"/>
  <c r="B1701" i="1"/>
  <c r="C1701" i="1"/>
  <c r="M1701" i="1"/>
  <c r="N1701" i="1"/>
  <c r="O1701" i="1"/>
  <c r="P1701" i="1"/>
  <c r="L1702" i="1"/>
  <c r="B1702" i="1"/>
  <c r="C1702" i="1"/>
  <c r="M1702" i="1"/>
  <c r="N1702" i="1"/>
  <c r="O1702" i="1"/>
  <c r="P1702" i="1"/>
  <c r="L1703" i="1"/>
  <c r="B1703" i="1"/>
  <c r="C1703" i="1"/>
  <c r="M1703" i="1"/>
  <c r="N1703" i="1"/>
  <c r="O1703" i="1"/>
  <c r="P1703" i="1"/>
  <c r="L1704" i="1"/>
  <c r="B1704" i="1"/>
  <c r="C1704" i="1"/>
  <c r="M1704" i="1"/>
  <c r="N1704" i="1"/>
  <c r="O1704" i="1"/>
  <c r="P1704" i="1"/>
  <c r="L1705" i="1"/>
  <c r="B1705" i="1"/>
  <c r="C1705" i="1"/>
  <c r="M1705" i="1"/>
  <c r="N1705" i="1"/>
  <c r="O1705" i="1"/>
  <c r="P1705" i="1"/>
  <c r="L1706" i="1"/>
  <c r="B1706" i="1"/>
  <c r="C1706" i="1"/>
  <c r="M1706" i="1"/>
  <c r="N1706" i="1"/>
  <c r="O1706" i="1"/>
  <c r="P1706" i="1"/>
  <c r="L1707" i="1"/>
  <c r="B1707" i="1"/>
  <c r="C1707" i="1"/>
  <c r="M1707" i="1"/>
  <c r="N1707" i="1"/>
  <c r="O1707" i="1"/>
  <c r="P1707" i="1"/>
  <c r="L1708" i="1"/>
  <c r="B1708" i="1"/>
  <c r="C1708" i="1"/>
  <c r="M1708" i="1"/>
  <c r="N1708" i="1"/>
  <c r="O1708" i="1"/>
  <c r="P1708" i="1"/>
  <c r="L1709" i="1"/>
  <c r="B1709" i="1"/>
  <c r="C1709" i="1"/>
  <c r="M1709" i="1"/>
  <c r="N1709" i="1"/>
  <c r="O1709" i="1"/>
  <c r="P1709" i="1"/>
  <c r="L1710" i="1"/>
  <c r="B1710" i="1"/>
  <c r="C1710" i="1"/>
  <c r="M1710" i="1"/>
  <c r="N1710" i="1"/>
  <c r="O1710" i="1"/>
  <c r="P1710" i="1"/>
  <c r="L1711" i="1"/>
  <c r="B1711" i="1"/>
  <c r="C1711" i="1"/>
  <c r="M1711" i="1"/>
  <c r="N1711" i="1"/>
  <c r="O1711" i="1"/>
  <c r="P1711" i="1"/>
  <c r="L1712" i="1"/>
  <c r="B1712" i="1"/>
  <c r="C1712" i="1"/>
  <c r="M1712" i="1"/>
  <c r="N1712" i="1"/>
  <c r="O1712" i="1"/>
  <c r="P1712" i="1"/>
  <c r="L1713" i="1"/>
  <c r="B1713" i="1"/>
  <c r="C1713" i="1"/>
  <c r="M1713" i="1"/>
  <c r="N1713" i="1"/>
  <c r="O1713" i="1"/>
  <c r="P1713" i="1"/>
  <c r="L1714" i="1"/>
  <c r="B1714" i="1"/>
  <c r="C1714" i="1"/>
  <c r="M1714" i="1"/>
  <c r="N1714" i="1"/>
  <c r="O1714" i="1"/>
  <c r="P1714" i="1"/>
  <c r="L1715" i="1"/>
  <c r="B1715" i="1"/>
  <c r="C1715" i="1"/>
  <c r="M1715" i="1"/>
  <c r="N1715" i="1"/>
  <c r="O1715" i="1"/>
  <c r="P1715" i="1"/>
  <c r="L1716" i="1"/>
  <c r="B1716" i="1"/>
  <c r="C1716" i="1"/>
  <c r="M1716" i="1"/>
  <c r="N1716" i="1"/>
  <c r="O1716" i="1"/>
  <c r="P1716" i="1"/>
  <c r="L1717" i="1"/>
  <c r="B1717" i="1"/>
  <c r="C1717" i="1"/>
  <c r="M1717" i="1"/>
  <c r="N1717" i="1"/>
  <c r="O1717" i="1"/>
  <c r="P1717" i="1"/>
  <c r="L1718" i="1"/>
  <c r="B1718" i="1"/>
  <c r="C1718" i="1"/>
  <c r="M1718" i="1"/>
  <c r="N1718" i="1"/>
  <c r="O1718" i="1"/>
  <c r="P1718" i="1"/>
  <c r="L1719" i="1"/>
  <c r="B1719" i="1"/>
  <c r="C1719" i="1"/>
  <c r="M1719" i="1"/>
  <c r="N1719" i="1"/>
  <c r="O1719" i="1"/>
  <c r="P1719" i="1"/>
  <c r="L1720" i="1"/>
  <c r="B1720" i="1"/>
  <c r="C1720" i="1"/>
  <c r="M1720" i="1"/>
  <c r="N1720" i="1"/>
  <c r="O1720" i="1"/>
  <c r="P1720" i="1"/>
  <c r="L1721" i="1"/>
  <c r="B1721" i="1"/>
  <c r="C1721" i="1"/>
  <c r="M1721" i="1"/>
  <c r="N1721" i="1"/>
  <c r="O1721" i="1"/>
  <c r="P1721" i="1"/>
  <c r="L1722" i="1"/>
  <c r="B1722" i="1"/>
  <c r="C1722" i="1"/>
  <c r="M1722" i="1"/>
  <c r="N1722" i="1"/>
  <c r="O1722" i="1"/>
  <c r="P1722" i="1"/>
  <c r="L1723" i="1"/>
  <c r="B1723" i="1"/>
  <c r="C1723" i="1"/>
  <c r="M1723" i="1"/>
  <c r="N1723" i="1"/>
  <c r="O1723" i="1"/>
  <c r="P1723" i="1"/>
  <c r="L1724" i="1"/>
  <c r="B1724" i="1"/>
  <c r="C1724" i="1"/>
  <c r="M1724" i="1"/>
  <c r="N1724" i="1"/>
  <c r="O1724" i="1"/>
  <c r="P1724" i="1"/>
  <c r="L1725" i="1"/>
  <c r="B1725" i="1"/>
  <c r="C1725" i="1"/>
  <c r="M1725" i="1"/>
  <c r="N1725" i="1"/>
  <c r="O1725" i="1"/>
  <c r="P1725" i="1"/>
  <c r="L1726" i="1"/>
  <c r="B1726" i="1"/>
  <c r="C1726" i="1"/>
  <c r="M1726" i="1"/>
  <c r="N1726" i="1"/>
  <c r="O1726" i="1"/>
  <c r="P1726" i="1"/>
  <c r="L1727" i="1"/>
  <c r="B1727" i="1"/>
  <c r="C1727" i="1"/>
  <c r="M1727" i="1"/>
  <c r="N1727" i="1"/>
  <c r="O1727" i="1"/>
  <c r="P1727" i="1"/>
  <c r="L1728" i="1"/>
  <c r="B1728" i="1"/>
  <c r="C1728" i="1"/>
  <c r="M1728" i="1"/>
  <c r="N1728" i="1"/>
  <c r="O1728" i="1"/>
  <c r="P1728" i="1"/>
  <c r="L1729" i="1"/>
  <c r="B1729" i="1"/>
  <c r="C1729" i="1"/>
  <c r="M1729" i="1"/>
  <c r="N1729" i="1"/>
  <c r="O1729" i="1"/>
  <c r="P1729" i="1"/>
  <c r="L1730" i="1"/>
  <c r="B1730" i="1"/>
  <c r="C1730" i="1"/>
  <c r="M1730" i="1"/>
  <c r="N1730" i="1"/>
  <c r="O1730" i="1"/>
  <c r="P1730" i="1"/>
  <c r="L1731" i="1"/>
  <c r="B1731" i="1"/>
  <c r="C1731" i="1"/>
  <c r="M1731" i="1"/>
  <c r="N1731" i="1"/>
  <c r="O1731" i="1"/>
  <c r="P1731" i="1"/>
  <c r="L1732" i="1"/>
  <c r="B1732" i="1"/>
  <c r="C1732" i="1"/>
  <c r="M1732" i="1"/>
  <c r="N1732" i="1"/>
  <c r="O1732" i="1"/>
  <c r="P1732" i="1"/>
  <c r="L1733" i="1"/>
  <c r="B1733" i="1"/>
  <c r="C1733" i="1"/>
  <c r="M1733" i="1"/>
  <c r="N1733" i="1"/>
  <c r="O1733" i="1"/>
  <c r="P1733" i="1"/>
  <c r="L1734" i="1"/>
  <c r="B1734" i="1"/>
  <c r="C1734" i="1"/>
  <c r="M1734" i="1"/>
  <c r="N1734" i="1"/>
  <c r="O1734" i="1"/>
  <c r="P1734" i="1"/>
  <c r="L1735" i="1"/>
  <c r="B1735" i="1"/>
  <c r="C1735" i="1"/>
  <c r="M1735" i="1"/>
  <c r="N1735" i="1"/>
  <c r="O1735" i="1"/>
  <c r="P1735" i="1"/>
  <c r="L1736" i="1"/>
  <c r="B1736" i="1"/>
  <c r="C1736" i="1"/>
  <c r="M1736" i="1"/>
  <c r="N1736" i="1"/>
  <c r="O1736" i="1"/>
  <c r="P1736" i="1"/>
  <c r="L1737" i="1"/>
  <c r="B1737" i="1"/>
  <c r="C1737" i="1"/>
  <c r="M1737" i="1"/>
  <c r="N1737" i="1"/>
  <c r="O1737" i="1"/>
  <c r="P1737" i="1"/>
  <c r="L1738" i="1"/>
  <c r="B1738" i="1"/>
  <c r="C1738" i="1"/>
  <c r="M1738" i="1"/>
  <c r="N1738" i="1"/>
  <c r="O1738" i="1"/>
  <c r="P1738" i="1"/>
  <c r="L1739" i="1"/>
  <c r="B1739" i="1"/>
  <c r="C1739" i="1"/>
  <c r="M1739" i="1"/>
  <c r="N1739" i="1"/>
  <c r="O1739" i="1"/>
  <c r="P1739" i="1"/>
  <c r="L1740" i="1"/>
  <c r="B1740" i="1"/>
  <c r="C1740" i="1"/>
  <c r="M1740" i="1"/>
  <c r="N1740" i="1"/>
  <c r="O1740" i="1"/>
  <c r="P1740" i="1"/>
  <c r="L1741" i="1"/>
  <c r="B1741" i="1"/>
  <c r="C1741" i="1"/>
  <c r="M1741" i="1"/>
  <c r="N1741" i="1"/>
  <c r="O1741" i="1"/>
  <c r="P1741" i="1"/>
  <c r="L1742" i="1"/>
  <c r="B1742" i="1"/>
  <c r="C1742" i="1"/>
  <c r="M1742" i="1"/>
  <c r="N1742" i="1"/>
  <c r="O1742" i="1"/>
  <c r="P1742" i="1"/>
  <c r="L1743" i="1"/>
  <c r="B1743" i="1"/>
  <c r="C1743" i="1"/>
  <c r="M1743" i="1"/>
  <c r="N1743" i="1"/>
  <c r="O1743" i="1"/>
  <c r="P1743" i="1"/>
  <c r="L1744" i="1"/>
  <c r="B1744" i="1"/>
  <c r="C1744" i="1"/>
  <c r="M1744" i="1"/>
  <c r="N1744" i="1"/>
  <c r="O1744" i="1"/>
  <c r="P1744" i="1"/>
  <c r="L1745" i="1"/>
  <c r="B1745" i="1"/>
  <c r="C1745" i="1"/>
  <c r="M1745" i="1"/>
  <c r="N1745" i="1"/>
  <c r="O1745" i="1"/>
  <c r="P1745" i="1"/>
  <c r="L1746" i="1"/>
  <c r="B1746" i="1"/>
  <c r="C1746" i="1"/>
  <c r="M1746" i="1"/>
  <c r="N1746" i="1"/>
  <c r="O1746" i="1"/>
  <c r="P1746" i="1"/>
  <c r="L1747" i="1"/>
  <c r="B1747" i="1"/>
  <c r="C1747" i="1"/>
  <c r="M1747" i="1"/>
  <c r="N1747" i="1"/>
  <c r="O1747" i="1"/>
  <c r="P1747" i="1"/>
  <c r="L1748" i="1"/>
  <c r="B1748" i="1"/>
  <c r="C1748" i="1"/>
  <c r="M1748" i="1"/>
  <c r="N1748" i="1"/>
  <c r="O1748" i="1"/>
  <c r="P1748" i="1"/>
  <c r="L1749" i="1"/>
  <c r="B1749" i="1"/>
  <c r="C1749" i="1"/>
  <c r="M1749" i="1"/>
  <c r="N1749" i="1"/>
  <c r="O1749" i="1"/>
  <c r="P1749" i="1"/>
  <c r="L1750" i="1"/>
  <c r="B1750" i="1"/>
  <c r="C1750" i="1"/>
  <c r="M1750" i="1"/>
  <c r="N1750" i="1"/>
  <c r="O1750" i="1"/>
  <c r="P1750" i="1"/>
  <c r="L1751" i="1"/>
  <c r="B1751" i="1"/>
  <c r="C1751" i="1"/>
  <c r="M1751" i="1"/>
  <c r="N1751" i="1"/>
  <c r="O1751" i="1"/>
  <c r="P1751" i="1"/>
  <c r="L1752" i="1"/>
  <c r="B1752" i="1"/>
  <c r="C1752" i="1"/>
  <c r="M1752" i="1"/>
  <c r="N1752" i="1"/>
  <c r="O1752" i="1"/>
  <c r="P1752" i="1"/>
  <c r="L1753" i="1"/>
  <c r="B1753" i="1"/>
  <c r="C1753" i="1"/>
  <c r="M1753" i="1"/>
  <c r="N1753" i="1"/>
  <c r="O1753" i="1"/>
  <c r="P1753" i="1"/>
  <c r="L1754" i="1"/>
  <c r="B1754" i="1"/>
  <c r="C1754" i="1"/>
  <c r="M1754" i="1"/>
  <c r="N1754" i="1"/>
  <c r="O1754" i="1"/>
  <c r="P1754" i="1"/>
  <c r="L1755" i="1"/>
  <c r="B1755" i="1"/>
  <c r="C1755" i="1"/>
  <c r="M1755" i="1"/>
  <c r="N1755" i="1"/>
  <c r="O1755" i="1"/>
  <c r="P1755" i="1"/>
  <c r="L1756" i="1"/>
  <c r="B1756" i="1"/>
  <c r="C1756" i="1"/>
  <c r="M1756" i="1"/>
  <c r="N1756" i="1"/>
  <c r="O1756" i="1"/>
  <c r="P1756" i="1"/>
  <c r="L1757" i="1"/>
  <c r="B1757" i="1"/>
  <c r="C1757" i="1"/>
  <c r="M1757" i="1"/>
  <c r="N1757" i="1"/>
  <c r="O1757" i="1"/>
  <c r="P1757" i="1"/>
  <c r="L1758" i="1"/>
  <c r="B1758" i="1"/>
  <c r="C1758" i="1"/>
  <c r="M1758" i="1"/>
  <c r="N1758" i="1"/>
  <c r="O1758" i="1"/>
  <c r="P1758" i="1"/>
  <c r="L1759" i="1"/>
  <c r="B1759" i="1"/>
  <c r="C1759" i="1"/>
  <c r="M1759" i="1"/>
  <c r="N1759" i="1"/>
  <c r="O1759" i="1"/>
  <c r="P1759" i="1"/>
  <c r="L1760" i="1"/>
  <c r="B1760" i="1"/>
  <c r="C1760" i="1"/>
  <c r="M1760" i="1"/>
  <c r="N1760" i="1"/>
  <c r="O1760" i="1"/>
  <c r="P1760" i="1"/>
  <c r="L1761" i="1"/>
  <c r="B1761" i="1"/>
  <c r="C1761" i="1"/>
  <c r="M1761" i="1"/>
  <c r="N1761" i="1"/>
  <c r="O1761" i="1"/>
  <c r="P1761" i="1"/>
  <c r="L1762" i="1"/>
  <c r="B1762" i="1"/>
  <c r="C1762" i="1"/>
  <c r="M1762" i="1"/>
  <c r="N1762" i="1"/>
  <c r="O1762" i="1"/>
  <c r="P1762" i="1"/>
  <c r="L1763" i="1"/>
  <c r="B1763" i="1"/>
  <c r="C1763" i="1"/>
  <c r="M1763" i="1"/>
  <c r="N1763" i="1"/>
  <c r="O1763" i="1"/>
  <c r="P1763" i="1"/>
  <c r="L1764" i="1"/>
  <c r="B1764" i="1"/>
  <c r="C1764" i="1"/>
  <c r="M1764" i="1"/>
  <c r="N1764" i="1"/>
  <c r="O1764" i="1"/>
  <c r="P1764" i="1"/>
  <c r="L1765" i="1"/>
  <c r="B1765" i="1"/>
  <c r="C1765" i="1"/>
  <c r="M1765" i="1"/>
  <c r="N1765" i="1"/>
  <c r="O1765" i="1"/>
  <c r="P1765" i="1"/>
  <c r="L1766" i="1"/>
  <c r="B1766" i="1"/>
  <c r="C1766" i="1"/>
  <c r="M1766" i="1"/>
  <c r="N1766" i="1"/>
  <c r="O1766" i="1"/>
  <c r="P1766" i="1"/>
  <c r="L1767" i="1"/>
  <c r="B1767" i="1"/>
  <c r="C1767" i="1"/>
  <c r="M1767" i="1"/>
  <c r="N1767" i="1"/>
  <c r="O1767" i="1"/>
  <c r="P1767" i="1"/>
  <c r="L1768" i="1"/>
  <c r="B1768" i="1"/>
  <c r="C1768" i="1"/>
  <c r="M1768" i="1"/>
  <c r="N1768" i="1"/>
  <c r="O1768" i="1"/>
  <c r="P1768" i="1"/>
  <c r="L1769" i="1"/>
  <c r="B1769" i="1"/>
  <c r="C1769" i="1"/>
  <c r="M1769" i="1"/>
  <c r="N1769" i="1"/>
  <c r="O1769" i="1"/>
  <c r="P1769" i="1"/>
  <c r="L1770" i="1"/>
  <c r="B1770" i="1"/>
  <c r="C1770" i="1"/>
  <c r="M1770" i="1"/>
  <c r="N1770" i="1"/>
  <c r="O1770" i="1"/>
  <c r="P1770" i="1"/>
  <c r="L1771" i="1"/>
  <c r="B1771" i="1"/>
  <c r="C1771" i="1"/>
  <c r="M1771" i="1"/>
  <c r="N1771" i="1"/>
  <c r="O1771" i="1"/>
  <c r="P1771" i="1"/>
  <c r="L1772" i="1"/>
  <c r="B1772" i="1"/>
  <c r="C1772" i="1"/>
  <c r="M1772" i="1"/>
  <c r="N1772" i="1"/>
  <c r="O1772" i="1"/>
  <c r="P1772" i="1"/>
  <c r="L1773" i="1"/>
  <c r="B1773" i="1"/>
  <c r="C1773" i="1"/>
  <c r="M1773" i="1"/>
  <c r="N1773" i="1"/>
  <c r="O1773" i="1"/>
  <c r="P1773" i="1"/>
  <c r="L1774" i="1"/>
  <c r="B1774" i="1"/>
  <c r="C1774" i="1"/>
  <c r="M1774" i="1"/>
  <c r="N1774" i="1"/>
  <c r="O1774" i="1"/>
  <c r="P1774" i="1"/>
  <c r="L1775" i="1"/>
  <c r="B1775" i="1"/>
  <c r="C1775" i="1"/>
  <c r="M1775" i="1"/>
  <c r="N1775" i="1"/>
  <c r="O1775" i="1"/>
  <c r="P1775" i="1"/>
  <c r="L1776" i="1"/>
  <c r="B1776" i="1"/>
  <c r="C1776" i="1"/>
  <c r="M1776" i="1"/>
  <c r="N1776" i="1"/>
  <c r="O1776" i="1"/>
  <c r="P1776" i="1"/>
  <c r="L1777" i="1"/>
  <c r="B1777" i="1"/>
  <c r="C1777" i="1"/>
  <c r="M1777" i="1"/>
  <c r="N1777" i="1"/>
  <c r="O1777" i="1"/>
  <c r="P1777" i="1"/>
  <c r="L1778" i="1"/>
  <c r="B1778" i="1"/>
  <c r="C1778" i="1"/>
  <c r="M1778" i="1"/>
  <c r="N1778" i="1"/>
  <c r="O1778" i="1"/>
  <c r="P1778" i="1"/>
  <c r="L1779" i="1"/>
  <c r="B1779" i="1"/>
  <c r="C1779" i="1"/>
  <c r="M1779" i="1"/>
  <c r="N1779" i="1"/>
  <c r="O1779" i="1"/>
  <c r="P1779" i="1"/>
  <c r="L1780" i="1"/>
  <c r="B1780" i="1"/>
  <c r="C1780" i="1"/>
  <c r="M1780" i="1"/>
  <c r="N1780" i="1"/>
  <c r="O1780" i="1"/>
  <c r="P1780" i="1"/>
  <c r="L1781" i="1"/>
  <c r="B1781" i="1"/>
  <c r="C1781" i="1"/>
  <c r="M1781" i="1"/>
  <c r="N1781" i="1"/>
  <c r="O1781" i="1"/>
  <c r="P1781" i="1"/>
  <c r="L1782" i="1"/>
  <c r="B1782" i="1"/>
  <c r="C1782" i="1"/>
  <c r="M1782" i="1"/>
  <c r="N1782" i="1"/>
  <c r="O1782" i="1"/>
  <c r="P1782" i="1"/>
  <c r="L1783" i="1"/>
  <c r="B1783" i="1"/>
  <c r="C1783" i="1"/>
  <c r="M1783" i="1"/>
  <c r="N1783" i="1"/>
  <c r="O1783" i="1"/>
  <c r="P1783" i="1"/>
  <c r="L1784" i="1"/>
  <c r="B1784" i="1"/>
  <c r="C1784" i="1"/>
  <c r="M1784" i="1"/>
  <c r="N1784" i="1"/>
  <c r="O1784" i="1"/>
  <c r="P1784" i="1"/>
  <c r="L1785" i="1"/>
  <c r="B1785" i="1"/>
  <c r="C1785" i="1"/>
  <c r="M1785" i="1"/>
  <c r="N1785" i="1"/>
  <c r="O1785" i="1"/>
  <c r="P1785" i="1"/>
  <c r="L1786" i="1"/>
  <c r="B1786" i="1"/>
  <c r="C1786" i="1"/>
  <c r="M1786" i="1"/>
  <c r="N1786" i="1"/>
  <c r="O1786" i="1"/>
  <c r="P1786" i="1"/>
  <c r="L1787" i="1"/>
  <c r="B1787" i="1"/>
  <c r="C1787" i="1"/>
  <c r="M1787" i="1"/>
  <c r="N1787" i="1"/>
  <c r="O1787" i="1"/>
  <c r="P1787" i="1"/>
  <c r="L1788" i="1"/>
  <c r="B1788" i="1"/>
  <c r="C1788" i="1"/>
  <c r="M1788" i="1"/>
  <c r="N1788" i="1"/>
  <c r="O1788" i="1"/>
  <c r="P1788" i="1"/>
  <c r="L1789" i="1"/>
  <c r="B1789" i="1"/>
  <c r="C1789" i="1"/>
  <c r="M1789" i="1"/>
  <c r="N1789" i="1"/>
  <c r="O1789" i="1"/>
  <c r="P1789" i="1"/>
  <c r="L1790" i="1"/>
  <c r="B1790" i="1"/>
  <c r="C1790" i="1"/>
  <c r="M1790" i="1"/>
  <c r="N1790" i="1"/>
  <c r="O1790" i="1"/>
  <c r="P1790" i="1"/>
  <c r="L1791" i="1"/>
  <c r="B1791" i="1"/>
  <c r="C1791" i="1"/>
  <c r="M1791" i="1"/>
  <c r="N1791" i="1"/>
  <c r="O1791" i="1"/>
  <c r="P1791" i="1"/>
  <c r="L1792" i="1"/>
  <c r="B1792" i="1"/>
  <c r="C1792" i="1"/>
  <c r="M1792" i="1"/>
  <c r="N1792" i="1"/>
  <c r="O1792" i="1"/>
  <c r="P1792" i="1"/>
  <c r="P2" i="1"/>
  <c r="O2" i="1"/>
  <c r="N2" i="1"/>
  <c r="M2" i="1"/>
  <c r="C2" i="1"/>
  <c r="B2" i="1"/>
  <c r="L2" i="1"/>
</calcChain>
</file>

<file path=xl/sharedStrings.xml><?xml version="1.0" encoding="utf-8"?>
<sst xmlns="http://schemas.openxmlformats.org/spreadsheetml/2006/main" count="11282" uniqueCount="2738">
  <si>
    <t>Županija</t>
  </si>
  <si>
    <t>Škola</t>
  </si>
  <si>
    <t>Program</t>
  </si>
  <si>
    <t>Broj bodova zadnjeg</t>
  </si>
  <si>
    <t>Broj bodova zadnjeg - paralelni upis</t>
  </si>
  <si>
    <t>Broj bodova prvog</t>
  </si>
  <si>
    <t>Broj bodova prvog - paralelni upis</t>
  </si>
  <si>
    <t>Prosječni broj bodova</t>
  </si>
  <si>
    <t>Bjelovarsko-bilogorska</t>
  </si>
  <si>
    <t>Ekonomska i birotehnička škola Bjelovar</t>
  </si>
  <si>
    <t>Referent za poslovnu ekonomiju / Referentica za poslovnu ekonomiju (060500) 4 g.</t>
  </si>
  <si>
    <t>Upravno-poslovni referent / Upravno-poslovna referentica (060405) 4 g.</t>
  </si>
  <si>
    <t>Ekonomska i turistička škola Daruvar</t>
  </si>
  <si>
    <t>Agroturistički tehničar / Agroturistička tehničarka (081605) 4 g.</t>
  </si>
  <si>
    <t>Konobar/Konobarica (071304) 3 g.</t>
  </si>
  <si>
    <t>Kuhar/Kuharica (071204) 3 g.</t>
  </si>
  <si>
    <t>Prodavač/Prodavačica (061104) 3 g.</t>
  </si>
  <si>
    <t>Turistički tehničar destinacije / Turistička tehničarka destinacije (070108) 4 g.</t>
  </si>
  <si>
    <t>Gimnazija Bjelovar</t>
  </si>
  <si>
    <t>Jezična gimnazija (320304) 4 g.</t>
  </si>
  <si>
    <t>Opća gimnazija (320104) 4 g.</t>
  </si>
  <si>
    <t>Gimnazija Daruvar</t>
  </si>
  <si>
    <t>Komercijalna i trgovačka škola Bjelovar</t>
  </si>
  <si>
    <t>Komercijalist / Komercijalistica (060305) 4 g.</t>
  </si>
  <si>
    <t>Medicinska škola Bjelovar</t>
  </si>
  <si>
    <t>Farmaceutski tehničar (240404) 4 g.</t>
  </si>
  <si>
    <t>Medicinska sestra opće njege/medicinski tehničar opće njege (241004) 5 g.</t>
  </si>
  <si>
    <t>Obrtnička škola Bjelovar</t>
  </si>
  <si>
    <t>Automehatroničar/Automehatroničarka</t>
  </si>
  <si>
    <t>Elektroinstalater/Elektroinstalaterka (042134) 3 g.</t>
  </si>
  <si>
    <t>Elektroničar/Elektroničarka (041405) 3 g.</t>
  </si>
  <si>
    <t>Građevinski radnik u zgradarstvu/Građevinska</t>
  </si>
  <si>
    <t>Izrađivač-monter  strojarskih konstrukcija/Izrađivačica-monterka   strojarskih konstrukcija (015103) 3 g.</t>
  </si>
  <si>
    <t>Monter drvenih konstrukcija i krovova / Monterka drvenih konstrukcija i krovova (135902) 3 g.</t>
  </si>
  <si>
    <t>Monter strojarskih instalacija/Monterka strojarskih instalacija (015203) 3 g.</t>
  </si>
  <si>
    <t>Operater za strojne obrade/Operaterka za strojne obrade (011806) 3 g.</t>
  </si>
  <si>
    <t>Zavarivač/Zavarivačica (026003) 3 g.</t>
  </si>
  <si>
    <t>Srednja škola "August Šenoa" Garešnica</t>
  </si>
  <si>
    <t>Dizajner grafičkih proizvoda / Dizajnerica grafičkih proizvoda (210905) 4 g.</t>
  </si>
  <si>
    <t>Frizer/Frizerka (250334) 3 g.</t>
  </si>
  <si>
    <t>Stolar/Stolarica (121114) 3 g.</t>
  </si>
  <si>
    <t>Tehničar za ugostiteljstvo / Tehničarka za</t>
  </si>
  <si>
    <t>Srednja škola Bartola Kašića Grubišno Polje</t>
  </si>
  <si>
    <t>Poljoprivredni   gospodarstvenik/Poljoprivredna gospodarstvenica (081604) 3 g.</t>
  </si>
  <si>
    <t>Tehničar za računarstvo / Tehničarka za računarstvo (041625) 4 g.</t>
  </si>
  <si>
    <t>Srednja škola Čazma</t>
  </si>
  <si>
    <t>Tehnička škola Bjelovar</t>
  </si>
  <si>
    <t>Tehničar u strojarstvu / Tehničarka u strojarstvu</t>
  </si>
  <si>
    <t>Tehničar za elektroniku i komunikacije / Tehničarka za elektroniku i komunikacije (041425) 4 g.</t>
  </si>
  <si>
    <t>Tehnička škola Daruvar</t>
  </si>
  <si>
    <t>Bjelovar</t>
  </si>
  <si>
    <t>Slastičar/Slastičarka (071404) 3 g.</t>
  </si>
  <si>
    <t>Brodsko-posavska</t>
  </si>
  <si>
    <t>Elektrotehnička i ekonomska škola, Nova Gradiška</t>
  </si>
  <si>
    <t>Gimnazija Matija Mesić, Slavonski Brod</t>
  </si>
  <si>
    <t>Prirodoslovna gimnazija (320804) 4 g.</t>
  </si>
  <si>
    <t>Gimnazija Nova Gradiška</t>
  </si>
  <si>
    <t>Umjetnička gimnazija (320704) 4 g.</t>
  </si>
  <si>
    <t>Industrijsko obrtnička škola, Nova Gradiška</t>
  </si>
  <si>
    <t>Izrađivač-monter strojarskih konstrukcija/Izrađivačica-monterka    strojarskih konstrukcija (015103) 3 g.</t>
  </si>
  <si>
    <t>Industrijsko-obrtnička škola, Slavonski Brod</t>
  </si>
  <si>
    <t>Serviser karoserije motornih vozila/Serviserka karoserije motornih vozila (011805) 3 g.</t>
  </si>
  <si>
    <t>Klasična gimnazija (320404) 4 g.</t>
  </si>
  <si>
    <t>Obrtničko-tehnička škola, Slavonski Brod</t>
  </si>
  <si>
    <t>Drvodjeljski tehničar i dizajner / Drvodjeljska tehničarka i dizajnerica (120105) 4 g.</t>
  </si>
  <si>
    <t>Građevinski radnik u održivoj gradnji/Građevinska radnica u održivoj gradnji (135904) 3 g.</t>
  </si>
  <si>
    <t>Kozmetičar / Kozmetičarka (250154) 4 g.</t>
  </si>
  <si>
    <t>Mesar/Mesarica (091404) 3 g.</t>
  </si>
  <si>
    <t>Modni krojač/Modna krojačica (221504) 3 g.</t>
  </si>
  <si>
    <t>Oblagač podova i zidova/Oblagačica podova i</t>
  </si>
  <si>
    <t>Soboslikar ličilac dekorater/Soboslikarica ličiteljica dekoraterka (131404) 3 g.</t>
  </si>
  <si>
    <t>Srednja medicinska škola, Slavonski Brod</t>
  </si>
  <si>
    <t>Dentalna asistentica/asistent (241204) 4 g.</t>
  </si>
  <si>
    <t>Fizioterapeutski tehničar / fizioterapeutska tehničarka (240704) 4 g.</t>
  </si>
  <si>
    <t>Slavonski Brod</t>
  </si>
  <si>
    <t>Agrotehničar / Agrotehničarka (081607) 4 g.</t>
  </si>
  <si>
    <t>Cvjećar/Cvjećarica (081404) 3 g.</t>
  </si>
  <si>
    <t>Fitomedicinski tehničar / Fitomedicinska tehničarka (081608) 4 g.</t>
  </si>
  <si>
    <t>Mehaničar  poljoprivredne mehanizacije/Mehaničarka   poljoprivredne mehanizacije (011804) 3 g.</t>
  </si>
  <si>
    <t>Tehnička škola, Slavonski Brod</t>
  </si>
  <si>
    <t>Arhitektonski tehničar / Arhitektonska tehničarka (131205) 4 g.</t>
  </si>
  <si>
    <t>Tehničar za električne strojeve i elektroenergetiku / Tehničarka za električne strojeve i elektroenergetiku (041105) 4 g.</t>
  </si>
  <si>
    <t>Dubrovačko-neretvanska</t>
  </si>
  <si>
    <t>Biskupijska klasična gimnazija Ruđera Boškovića s pravom javnosti, Dubrovnik</t>
  </si>
  <si>
    <t>Dubrovačka privatna gimnazija, Dubrovnik</t>
  </si>
  <si>
    <t>Ekonomska i trgovačka škola, Dubrovnik</t>
  </si>
  <si>
    <t>Tehničar za razvoj i dizajn web sučelja / Tehničarka za razvoj i dizajn web sučelja (210705) 4 g.</t>
  </si>
  <si>
    <t>Gimnazija Dubrovnik</t>
  </si>
  <si>
    <t>Prirodoslovno-matematička  gimnazija  (320204)</t>
  </si>
  <si>
    <t>Gimnazija Metković</t>
  </si>
  <si>
    <t>Medicinska škola Dubrovnik</t>
  </si>
  <si>
    <t>Obrtnička i tehnička škola Dubrovnik</t>
  </si>
  <si>
    <t>Tehničar geodezije i geoinformatike / Tehničarka geodezije i geoinformatike (131105) 4 g.</t>
  </si>
  <si>
    <t>Pomorsko-tehnička škola Dubrovnik</t>
  </si>
  <si>
    <t>Opuzen</t>
  </si>
  <si>
    <t>Srednja škola "Ivo Padovan" Blato</t>
  </si>
  <si>
    <t>Srednja škola fra Andrije Kačića Miošića, Ploče</t>
  </si>
  <si>
    <t>Srednja škola Metković</t>
  </si>
  <si>
    <t>Srednja škola Petra Šegedina, Korčula</t>
  </si>
  <si>
    <t>Srednja škola Vela Luka</t>
  </si>
  <si>
    <t>Turistička i ugostiteljska škola Dubrovnik</t>
  </si>
  <si>
    <t>Dubrovnik</t>
  </si>
  <si>
    <t>Slikarski dizajner (300904) 4 g. (Slikarsko- dizajnerski odjel)</t>
  </si>
  <si>
    <t>Grad Zagreb</t>
  </si>
  <si>
    <t>Hortikulturni tehničar dizajner / Hortikulturna tehničarka dizajnerica (081609) 4 g.</t>
  </si>
  <si>
    <t>Referent za poslovnu ekonomiju / Referentica za poslovnu ekonomiju (odjel za sportaše) (060500-S) 4 g.</t>
  </si>
  <si>
    <t>GIMNAZIJA SESVETE</t>
  </si>
  <si>
    <t>Hotelijersko-turistička škola u Zagrebu</t>
  </si>
  <si>
    <t>Turistički tehničar destinacije / Turistička tehničarka destinacija (odjel za sportaše) (070108-S) 4 g.</t>
  </si>
  <si>
    <t>Zagreb</t>
  </si>
  <si>
    <t>Dvojezični program jezične gimnazije na njemačkom jeziku (320314) 4 g.</t>
  </si>
  <si>
    <t>Klasična gimnazija - nastavljači (320404-N) 4 g.</t>
  </si>
  <si>
    <t>Klasična gimnazija - početnici (320404-K) 4 g.</t>
  </si>
  <si>
    <t>Dimnjačar/Dimnjačarka (260734) 3 g.</t>
  </si>
  <si>
    <t>Rukovatelj  građevinskim strojevima/Rukovateljica   građevinskim strojevima (132104) 3 g.</t>
  </si>
  <si>
    <t>Staklar/Staklarica (131100) 3 g.</t>
  </si>
  <si>
    <t>Prehrambeni tehničar / Prehrambena tehničarka (090105) 4 g.</t>
  </si>
  <si>
    <t>Tehničar nutricionist / Tehničarka nutricionistica (odjel za sportaše) (090305-S) 4 g.</t>
  </si>
  <si>
    <t>Prirodoslovna gimnazija uz skupinu predmeta na stranom jeziku (320814) 4 g.</t>
  </si>
  <si>
    <t>Hrvatsko-europska gimnazija s usmjerenjima (321109) 4 g.</t>
  </si>
  <si>
    <t>Američki gimnazijski program (320634) 4 g.</t>
  </si>
  <si>
    <t>Privatna škola Futura</t>
  </si>
  <si>
    <t>Srednja škola Jelkovec, Sesvete</t>
  </si>
  <si>
    <t>SREDNJA WALDORFSKA ŠKOLA U ZAGREBU</t>
  </si>
  <si>
    <t>Srednja škola - alternativni program waldorfske škole (001011) 4 g.</t>
  </si>
  <si>
    <t>Škola drvne tehnologije i šumarstva</t>
  </si>
  <si>
    <t>Likovna umjetnost i dizajn do izbora zanimanja (program A) (300100-A) 4 g.</t>
  </si>
  <si>
    <t>Plesač suvremenog plesa (310204) 4 g.</t>
  </si>
  <si>
    <t>Medijski tehničar / Medijska tehničarka</t>
  </si>
  <si>
    <t>Plesač klasičnog baleta (310104) 4 g.</t>
  </si>
  <si>
    <t>Dizajner cipela i modnih dodataka / Dizajnerica cipela i modnih dodataka (231335) 4 g.</t>
  </si>
  <si>
    <t>Dizajner odjeće (301104) 4 g.</t>
  </si>
  <si>
    <t>Modni galanterist/Modna galanteristica (231334) 3 g.</t>
  </si>
  <si>
    <t>Modni laboratorijski tehničar / Modna laboratorijska tehničarka (221506) 4 g.</t>
  </si>
  <si>
    <t>Primalja-asistentica/asistent (241304) 4 g.</t>
  </si>
  <si>
    <t>Tehničar za poštu i poštansku logistiku / Tehničarka za poštu i poštansku logistiku (170225) 4 g.</t>
  </si>
  <si>
    <t>Tehnička škola Zagreb</t>
  </si>
  <si>
    <t>Prometnik vlakova / Prometnica vlakova (190207) 4 g.</t>
  </si>
  <si>
    <t>Strojovođa / Strojovotkinja (190205) 4 g.</t>
  </si>
  <si>
    <t>Scenski plesač (310504) 4 g. (Dvorana u OŠ Tituš Brezovački)</t>
  </si>
  <si>
    <t>Prirodoslovno-matematička gimnazija uz skupinu predmeta na stranom jeziku (321014) 4 g.</t>
  </si>
  <si>
    <t>IBMYP program (320502) 4 g.</t>
  </si>
  <si>
    <t>Sanitarni tehničar (240604) 4 g.</t>
  </si>
  <si>
    <t>Istarska</t>
  </si>
  <si>
    <t>Ekonomska škola Pula</t>
  </si>
  <si>
    <t>Pazin</t>
  </si>
  <si>
    <t>Gimnazija Pula</t>
  </si>
  <si>
    <t>Buje</t>
  </si>
  <si>
    <t>Jezična gimnazija (320304) 4 g. (Izdvojeni odjel)</t>
  </si>
  <si>
    <t>Industrijsko-obrtnička škola Pula</t>
  </si>
  <si>
    <t>Medicinska škola Pula</t>
  </si>
  <si>
    <t>Srednja škola Buzet</t>
  </si>
  <si>
    <t>Srednja škola Mate Balote, Poreč - Parenzo</t>
  </si>
  <si>
    <t>Srednja škola Mate Blažine Labin</t>
  </si>
  <si>
    <t>Srednja škola Zvane Črnje Rovinj, Scuola media superiore "Zvane Črnja" Rovigno</t>
  </si>
  <si>
    <t>Strukovna škola Eugena Kumičića Rovinj - Scuola di formazione professionale Eugen Kumičić Rovigno</t>
  </si>
  <si>
    <t>Strukovna škola Pula</t>
  </si>
  <si>
    <t>Pula</t>
  </si>
  <si>
    <t>Likovna umjetnost i dizajn do izbora zanimanja (300100) 4 g.</t>
  </si>
  <si>
    <t>Talijanska srednja škola - Scuola media superiore italiana "Leonardo da Vinci" Buje - Buie</t>
  </si>
  <si>
    <t>Automehatroničar/Automehatroničarka (nastava na talijanskom jeziku) (014234-MT) 3 g.</t>
  </si>
  <si>
    <t>Komercijalist / Komercijalistica (nastava na talijanskom jeziku) (060305-MT) 4 g.</t>
  </si>
  <si>
    <t>Konobar/Konobarica (nastava na talijanskom jeziku) (071304-MT) 3 g.</t>
  </si>
  <si>
    <t>Tehničar za računarstvo / Tehničarka za računarstvo (nastava na talijanskom jeziku) (041625-MT) 4 g.</t>
  </si>
  <si>
    <t>Dentalna asistentica/asistent (nastava na talijanskom jeziku) (241204-MT) 4 g.</t>
  </si>
  <si>
    <t>Fizioterapeutski tehničar / fizioterapeutska tehničarka (nastava na talijanskom jeziku) (240704-MT) 4 g.</t>
  </si>
  <si>
    <t>Referent za poslovnu ekonomiju / Referentica za poslovnu ekonomiju (nastava na talijanskom jeziku) (060500-MT) 4 g.</t>
  </si>
  <si>
    <t>Turistički tehničar destinacije / Turistička tehničarka destinacija (nastava na talijanskom jeziku) (070108-MT) 4 g.</t>
  </si>
  <si>
    <t>Talijanska srednja škola Dante Alighieri, Pula - Scuola media superiore italiana Dante Alighieri, Pola</t>
  </si>
  <si>
    <t>Prirodoslovna gimnazija (nastava na talijanskom jeziku) (320804-MT) 4 g.</t>
  </si>
  <si>
    <t>Tehnička škola Pula</t>
  </si>
  <si>
    <t>Turističko-ugostiteljska škola Antona Štifanića Poreč, Poreč - Parenzo</t>
  </si>
  <si>
    <t>Karlovačka</t>
  </si>
  <si>
    <t>Ekonomsko-turistička škola, Karlovac</t>
  </si>
  <si>
    <t>Gimnazija Karlovac</t>
  </si>
  <si>
    <t>Medicinska škola, Karlovac</t>
  </si>
  <si>
    <t>Medicinska sestra opće njege/medicinski tehničar opće njege (241004) 5 g. (Izdvojena)</t>
  </si>
  <si>
    <t>Karlovac</t>
  </si>
  <si>
    <t>Rukovatelj građevinskim strojevima/Rukovateljica građevinskim strojevima (132104) 3 g.</t>
  </si>
  <si>
    <t>Obrtnička i tehnička škola Ogulin</t>
  </si>
  <si>
    <t>Prirodoslovna škola Karlovac</t>
  </si>
  <si>
    <t>Srednja škola Duga Resa</t>
  </si>
  <si>
    <t>Grafički dizajner (300404) 4 g.</t>
  </si>
  <si>
    <t>Srednja škola Slunj</t>
  </si>
  <si>
    <t>Šumarska i drvodjeljska škola Karlovac</t>
  </si>
  <si>
    <t>Hidrometeorološki tehničar / Hidrometeorološka tehničarka (330305) 4 g.</t>
  </si>
  <si>
    <t>Tehnička škola Karlovac</t>
  </si>
  <si>
    <t>Izrađivač-monter strojarskih konstrukcija/Izrađivačica-monterka   strojarskih konstrukcija (015103) 3 g.</t>
  </si>
  <si>
    <t>Trgovačko-ugostiteljska škola, Karlovac</t>
  </si>
  <si>
    <t>Koprivničko-križevačka</t>
  </si>
  <si>
    <t>Gimnazija " Fran Galović" Koprivnica</t>
  </si>
  <si>
    <t>Gimnazija dr. Ivana Kranjčeva Đurđevac</t>
  </si>
  <si>
    <t>Opća gimnazija (320104) 4 g. (Glavna zgrada)</t>
  </si>
  <si>
    <t>Gimnazija Ivana Zakmardija Dijankovečkoga Križevci</t>
  </si>
  <si>
    <t>Obrtnička škola Koprivnica</t>
  </si>
  <si>
    <t>Srednja gospodarska škola Križevci</t>
  </si>
  <si>
    <t>Mehaničar poljoprivredne mehanizacije/Mehaničarka   poljoprivredne mehanizacije (011804) 3 g.</t>
  </si>
  <si>
    <t>Srednja škola "Ivan Seljanec" Križevci</t>
  </si>
  <si>
    <t>Građevinski radnik u zgradarstvu/Građevinska radnica u zgradarstvu (135903) 3 g. (Srednja škola "Ivan Seljanec" Križevci)</t>
  </si>
  <si>
    <t>Građevinski tehničar / Građevinska tehničarka (131106) 4 g. (Srednja škola "Ivan Seljanec" Križevci)</t>
  </si>
  <si>
    <t>Kuhar/Kuharica (071204) 3 g. (Srednja škola "Ivan Seljanec" Križevci)</t>
  </si>
  <si>
    <t>Monter drvenih konstrukcija i krovova / Monterka drvenih konstrukcija i krovova (135902) 3 g. (Srednja škola "Ivan Seljanec" Križevci)</t>
  </si>
  <si>
    <t>Operater za strojne obrade/Operaterka za strojne obrade (011806) 3 g. (Srednja škola "Ivan Seljanec" Križevci)</t>
  </si>
  <si>
    <t>Prodavač/Prodavačica (061104) 3 g. (Srednja škola "Ivan Seljanec" Križevci)</t>
  </si>
  <si>
    <t>Tehničar u strojarstvu / Tehničarka u strojarstvu (010105) 4 g. (Srednja škola "Ivan Seljanec" Križevci)</t>
  </si>
  <si>
    <t>Turistički tehničar destinacije / Turistička tehničarka destinacije (070108) 4 g. (Srednja škola "Ivan Seljanec" Križevci)</t>
  </si>
  <si>
    <t>Srednja škola Koprivnica</t>
  </si>
  <si>
    <t>Strukovna škola Đurđevac</t>
  </si>
  <si>
    <t>Krapinsko-zagorska</t>
  </si>
  <si>
    <t>Gimnazija Antuna Gustava Matoša, Zabok</t>
  </si>
  <si>
    <t>Srednja škola Bedekovčina</t>
  </si>
  <si>
    <t>Mehaničar poljoprivredne mehanizacije/Mehaničarka    poljoprivredne mehanizacije (011804) 3 g.</t>
  </si>
  <si>
    <t>Srednja škola Konjšćina, Konjščina</t>
  </si>
  <si>
    <t>Srednja škola Krapina</t>
  </si>
  <si>
    <t>Srednja škola Oroslavje</t>
  </si>
  <si>
    <t>Srednja škola Pregrada</t>
  </si>
  <si>
    <t>Srednja škola Zabok</t>
  </si>
  <si>
    <t>Srednja škola Zlatar</t>
  </si>
  <si>
    <t>Zabok</t>
  </si>
  <si>
    <t>Ličko-senjska</t>
  </si>
  <si>
    <t>Gimnazija Gospić</t>
  </si>
  <si>
    <t>Srednja škola Otočac</t>
  </si>
  <si>
    <t>Srednja škola Pavla Rittera Vitezovića u Senju</t>
  </si>
  <si>
    <t>Srednja škola Plitvička jezera, Korenica</t>
  </si>
  <si>
    <t>Strukovna škola Gospić</t>
  </si>
  <si>
    <t>Međimurska</t>
  </si>
  <si>
    <t>Ekonomska i trgovačka škola, Čakovec</t>
  </si>
  <si>
    <t>Gimnazija Josipa Slavenskog Čakovec</t>
  </si>
  <si>
    <t>Gospodarska škola, Čakovec</t>
  </si>
  <si>
    <t>Graditeljska škola Čakovec</t>
  </si>
  <si>
    <t>Rukovatelj građevinskim strojevima/Rukovateljica   građevinskim strojevima (132104) 3 g.</t>
  </si>
  <si>
    <t>Srednja škola Čakovec</t>
  </si>
  <si>
    <t>Srednja škola Prelog</t>
  </si>
  <si>
    <t>Tehnička škola Čakovec</t>
  </si>
  <si>
    <t>Osječko-baranjska</t>
  </si>
  <si>
    <t>Druga srednja škola Beli Manastir</t>
  </si>
  <si>
    <t>Ekonomska i upravna škola Osijek</t>
  </si>
  <si>
    <t>Ekonomska škola Braća Radić, Đakovo</t>
  </si>
  <si>
    <t>Elektrotehnička i prometna škola Osijek</t>
  </si>
  <si>
    <t>Gimnazija A.G.Matoša, Đakovo</t>
  </si>
  <si>
    <t>Gimnazija Beli Manastir</t>
  </si>
  <si>
    <t>Graditeljsko-geodetska škola Osijek</t>
  </si>
  <si>
    <t>I. gimnazija Osijek</t>
  </si>
  <si>
    <t>II. gimnazija Osijek</t>
  </si>
  <si>
    <t>III. gimnazija Osijek</t>
  </si>
  <si>
    <t>Medicinska škola Osijek</t>
  </si>
  <si>
    <t>Obrtnička škola Osijek</t>
  </si>
  <si>
    <t>Poljoprivredna i veterinarska škola Osijek</t>
  </si>
  <si>
    <t>Referent za poslovnu ekonomiju / Referentica za poslovnu ekonomiju (nastava na mađarskom jeziku) (060500-MM) 4 g.</t>
  </si>
  <si>
    <t>Turistički tehničar destinacije / Turistička tehničarka destinacija (nastava na mađarskom jeziku) (070108-MM) 4 g.</t>
  </si>
  <si>
    <t>Prva srednja škola Beli Manastir</t>
  </si>
  <si>
    <t>Srednja strukovna škola Antuna Horvata, Đakovo</t>
  </si>
  <si>
    <t>Srednja škola Dalj</t>
  </si>
  <si>
    <t>Srednja škola Donji Miholjac</t>
  </si>
  <si>
    <t>Automehatroničar/Automehatroničarka (014234) 3 g. (Srednja škola Donji Miholjac )</t>
  </si>
  <si>
    <t>Operater za strojne obrade/Operaterka za strojne obrade (011806) 3 g. (Srednja škola Donji Miholjac )</t>
  </si>
  <si>
    <t>Prodavač/Prodavačica (061104) 3 g. (Srednja škola Donji Miholjac )</t>
  </si>
  <si>
    <t>Tehničar u strojarstvu / Tehničarka u strojarstvu (010105) 4 g. (Srednja škola Donji Miholjac )</t>
  </si>
  <si>
    <t>Tehničar za ugostiteljstvo / Tehničarka za ugostiteljstvo (070105) 4 g. (Srednja škola Donji Miholjac )</t>
  </si>
  <si>
    <t>Srednja škola Isidora Kršnjavoga Našice</t>
  </si>
  <si>
    <t>Srednja škola Josipa Kozarca Đurđenovac</t>
  </si>
  <si>
    <t>Srednja škola Valpovo</t>
  </si>
  <si>
    <t>Strojarska tehnička škola Osijek</t>
  </si>
  <si>
    <t>Škola primijenjene umjetnosti i dizajna</t>
  </si>
  <si>
    <t>Osijek</t>
  </si>
  <si>
    <t>Tehnička škola i prirodoslovna gimnazija Ruđera Boškovića, Osijek</t>
  </si>
  <si>
    <t>Ugostiteljsko-turistička škola, Osijek</t>
  </si>
  <si>
    <t>Požeško-slavonska</t>
  </si>
  <si>
    <t>Ekonomska škola, Požega</t>
  </si>
  <si>
    <t>Gimnazija Požega</t>
  </si>
  <si>
    <t>Katolička gimnazija s pravom javnosti, Požega</t>
  </si>
  <si>
    <t>Obrtnička škola, Požega</t>
  </si>
  <si>
    <t>Poljoprivredno-prehrambena škola, Požega</t>
  </si>
  <si>
    <t>Srednja škola Pakrac</t>
  </si>
  <si>
    <t>Tehnička škola, Požega</t>
  </si>
  <si>
    <t>Primorsko-goranska</t>
  </si>
  <si>
    <t>Drvodjeljska i strojarska škola, Rijeka</t>
  </si>
  <si>
    <t>Brodograditelj/Brodograditeljica (021004) 3 g.</t>
  </si>
  <si>
    <t>Ekonomska škola Mije Mirkovića Rijeka</t>
  </si>
  <si>
    <t>Elektroindustrijska i obrtnička škola Rijeka</t>
  </si>
  <si>
    <t>Tehničar za informacijske tehnologije / Tehničarka za informacijske tehnologije (041627) 4 g.</t>
  </si>
  <si>
    <t>Gimnazija Andrije Mohorovičića Rijeka</t>
  </si>
  <si>
    <t>Gimnazija Eugena Kumičića Opatija</t>
  </si>
  <si>
    <t>Graditeljska škola za industriju i obrt, Rijeka</t>
  </si>
  <si>
    <t>Građevinska tehnička škola, Rijeka</t>
  </si>
  <si>
    <t>Dizajner unutrašnje arhitekture (300104) 4 g.</t>
  </si>
  <si>
    <t>Hotelijersko-turistička škola, Opatija</t>
  </si>
  <si>
    <t>Medicinska škola u Rijeci, Rijeka</t>
  </si>
  <si>
    <t>MEĐUNARODNA SREDNJA ŠKOLA ADRIA</t>
  </si>
  <si>
    <t>Obrtnička škola, Opatija</t>
  </si>
  <si>
    <t>Frizer/Frizerka (250334) 3 g. (Obrtnička škola)</t>
  </si>
  <si>
    <t>Kozmetičar / Kozmetičarka (250154) 4 g. (Obrtnička škola)</t>
  </si>
  <si>
    <t>Pomorska škola, Bakar</t>
  </si>
  <si>
    <t>Prirodoslovna i grafička škola Rijeka</t>
  </si>
  <si>
    <t>Prometna škola, Rijeka</t>
  </si>
  <si>
    <t>Prva riječka hrvatska gimnazija, Rijeka</t>
  </si>
  <si>
    <t>Rijeka</t>
  </si>
  <si>
    <t>Srednja škola Ambroza Haračića, Mali Lošinj</t>
  </si>
  <si>
    <t>Srednja škola Delnice</t>
  </si>
  <si>
    <t>Srednja škola dr. Antuna Barca Crikvenica</t>
  </si>
  <si>
    <t>Srednja škola Hrvatski kralj Zvonimir, Krk</t>
  </si>
  <si>
    <t>Srednja škola Markantuna de Dominisa Rab</t>
  </si>
  <si>
    <t>Srednja škola Vladimir Nazor, Čabar</t>
  </si>
  <si>
    <t>SREDNJA WALDORFSKA ŠKOLA U RIJECI</t>
  </si>
  <si>
    <t>Škola za trgovinu i modni dizajn Rijeka</t>
  </si>
  <si>
    <t>Tehnička škola, Rijeka</t>
  </si>
  <si>
    <t>Brodograđevni tehničar / Brodograđevna tehničarka (020105) 4 g.</t>
  </si>
  <si>
    <t>Ugostiteljska škola Opatija</t>
  </si>
  <si>
    <t>Željeznička tehnička škola Moravice</t>
  </si>
  <si>
    <t>Sisačko-moslavačka</t>
  </si>
  <si>
    <t>Ekonomska škola Sisak</t>
  </si>
  <si>
    <t>Gimnazija Sisak</t>
  </si>
  <si>
    <t>Industrijsko-obrtnička škola Sisak</t>
  </si>
  <si>
    <t>Katolička opća gimnazija</t>
  </si>
  <si>
    <t>Srednja škola Glina</t>
  </si>
  <si>
    <t>Srednja škola Novska</t>
  </si>
  <si>
    <t>Srednja škola Petrinja</t>
  </si>
  <si>
    <t>Srednja škola Tina Ujevića, Kutina</t>
  </si>
  <si>
    <t>Srednja škola Topusko</t>
  </si>
  <si>
    <t>Srednja škola Viktorovac, Sisak</t>
  </si>
  <si>
    <t>Strukovna škola Sisak</t>
  </si>
  <si>
    <t>Tehnička škola Kutina</t>
  </si>
  <si>
    <t>Tehnička škola Sisak</t>
  </si>
  <si>
    <t>Tehničar za robotiku i automatizaciju / Tehničarka za robotiku i automatizaciju (041106) 4 g.</t>
  </si>
  <si>
    <t>Splitsko-dalmatinska</t>
  </si>
  <si>
    <t>Ekonomska i upravna škola, Split</t>
  </si>
  <si>
    <t>Ekonomska škola, Imotski</t>
  </si>
  <si>
    <t>Elektrotehnička škola - Split</t>
  </si>
  <si>
    <t>Franjevačka klasična gimnazija i strukovna škola u Sinju s pravom javnosti</t>
  </si>
  <si>
    <t>Gimnazija Dinka Šimunovića u Sinju</t>
  </si>
  <si>
    <t>Gimnazija dr. Mate Ujevića, Imotski</t>
  </si>
  <si>
    <t>Gimnazijski kolegij Kraljica Jelena s pravom javnosti, Split</t>
  </si>
  <si>
    <t>Glazbena škola Josipa Hatzea, Split</t>
  </si>
  <si>
    <t>Graditeljsko-geodetska tehnička škola, Split</t>
  </si>
  <si>
    <t>I. gimnazija Split</t>
  </si>
  <si>
    <t>II. gimnazija, Split</t>
  </si>
  <si>
    <t>III. gimnazija, Split</t>
  </si>
  <si>
    <t>Industrijska škola, Split</t>
  </si>
  <si>
    <t>IV. gimnazija Marko Marulić, Split</t>
  </si>
  <si>
    <t>Klesarska škola Pučišća</t>
  </si>
  <si>
    <t>Klesar/Klesarica (133734) 3 g.</t>
  </si>
  <si>
    <t>Komercijalno-trgovačka škola Split</t>
  </si>
  <si>
    <t>Nadbiskupijska klasična gimnazija Don Frane Bulić - s pravom javnosti, Split</t>
  </si>
  <si>
    <t>Obrtna tehnička škola, Split</t>
  </si>
  <si>
    <t>Obrtnička škola, Split</t>
  </si>
  <si>
    <t>Imotski</t>
  </si>
  <si>
    <t>Pomorska škola, Split</t>
  </si>
  <si>
    <t>Prirodoslovna škola Split</t>
  </si>
  <si>
    <t>Privatna jezična gimnazija Pitagora, srednja škola s pravom javnosti, Split</t>
  </si>
  <si>
    <t>Tehničar za računalstvo (041624) 4 g.</t>
  </si>
  <si>
    <t>Privatna srednja škola Aspalathos Međunarodna škola, Dugopolje</t>
  </si>
  <si>
    <t>Privatna srednja škola Wallner, Split</t>
  </si>
  <si>
    <t>Sinj</t>
  </si>
  <si>
    <t>Srednja strukovna škola, Makarska</t>
  </si>
  <si>
    <t>Opća gimnazija (320104) 4 g. (Gimnazija Kaštela)</t>
  </si>
  <si>
    <t>Srednja škola Bol</t>
  </si>
  <si>
    <t>Srednja škola Brač, Supetar</t>
  </si>
  <si>
    <t>Srednja škola Dental centar Marušić, Split</t>
  </si>
  <si>
    <t>Makarska</t>
  </si>
  <si>
    <t>Srednja škola Hvar</t>
  </si>
  <si>
    <t>Agroturistički tehničar / Agroturistička tehničarka (081605) 4 g. (Jelsa)</t>
  </si>
  <si>
    <t>Kuhar/Kuharica (071204) 3 g. (Jelsa)</t>
  </si>
  <si>
    <t>Opća gimnazija (320104) 4 g. (Jelsa)</t>
  </si>
  <si>
    <t>Slastičar/Slastičarka (071404) 3 g. (Jelsa)</t>
  </si>
  <si>
    <t>Turistički tehničar destinacije / Turistička tehničarka destinacije (070108) 4 g. (Jelsa)</t>
  </si>
  <si>
    <t>Srednja škola Ivana Lucića - Trogir</t>
  </si>
  <si>
    <t>Srednja škola Jure Kaštelan, Omiš</t>
  </si>
  <si>
    <t>Srednja škola Tina Ujevića, Vrgorac</t>
  </si>
  <si>
    <t>Srednja tehnička prometna škola, Split</t>
  </si>
  <si>
    <t>Tehničar za zračni promet / Tehničarka za zračni promet (180105) 4 g.</t>
  </si>
  <si>
    <t>Škola likovnih umjetnosti, Split</t>
  </si>
  <si>
    <t>Split</t>
  </si>
  <si>
    <t>Tehnička i industrijska škola Ruđera Boškovića u Sinju</t>
  </si>
  <si>
    <t>Tehnička škola u Imotskom, Imotski</t>
  </si>
  <si>
    <t>Turističko-ugostiteljska škola, Split</t>
  </si>
  <si>
    <t>V. gimnazija Vladimir Nazor Split</t>
  </si>
  <si>
    <t>Zdravstvena škola, Split</t>
  </si>
  <si>
    <t>Šibensko-kninska</t>
  </si>
  <si>
    <t>Ekonomska škola Šibenik</t>
  </si>
  <si>
    <t>Gimnazija Antuna Vrančića, Šibenik</t>
  </si>
  <si>
    <t>Industrijsko-obrtnička škola Šibenik</t>
  </si>
  <si>
    <t>Medicinska škola, Šibenik</t>
  </si>
  <si>
    <t>Prometno-tehnička škola Šibenik</t>
  </si>
  <si>
    <t>Tehničar cestovnog prometa / Tehničarka cestovnog prometa (140326) 4 g. (Dodatna lokacija)</t>
  </si>
  <si>
    <t>Knin</t>
  </si>
  <si>
    <t>Srednja strukovna škola Šibenik</t>
  </si>
  <si>
    <t>Srednja škola Ivana Meštrovića Drniš</t>
  </si>
  <si>
    <t>Tehničar za električne strojeve i elektroenergetiku / Tehničarka za električne strojeve i elektroenergetiku (041105) 4 g. (radionice)</t>
  </si>
  <si>
    <t>Srednja škola Lovre Montija, Knin</t>
  </si>
  <si>
    <t>Tehnička škola, Šibenik</t>
  </si>
  <si>
    <t>Turističko-ugostiteljska škola Šibenik</t>
  </si>
  <si>
    <t>Varaždinska</t>
  </si>
  <si>
    <t>Druga gimnazija Varaždin</t>
  </si>
  <si>
    <t>Elektrostrojarska škola, Varaždin</t>
  </si>
  <si>
    <t>Gospodarska škola Varaždin</t>
  </si>
  <si>
    <t>Graditeljska, prirodoslovna i rudarska škola, Varaždin</t>
  </si>
  <si>
    <t>Medicinska škola Varaždin</t>
  </si>
  <si>
    <t>Prva gimnazija Varaždin</t>
  </si>
  <si>
    <t>Prva privatna gimnazija s pravom javnosti</t>
  </si>
  <si>
    <t>Varaždin</t>
  </si>
  <si>
    <t>Srednja strukovna škola, Varaždin</t>
  </si>
  <si>
    <t>Likovna umjetnost i dizajn do izbora zanimanja (program B) (300100-B) 4 g.</t>
  </si>
  <si>
    <t>Tapetar/Tapetarka (121234) 3 g.</t>
  </si>
  <si>
    <t>Srednja škola "Arboretum Opeka", Marčan</t>
  </si>
  <si>
    <t>Srednja škola Ivanec</t>
  </si>
  <si>
    <t>Srednja škola Ludbreg</t>
  </si>
  <si>
    <t>Srednja škola Novi Marof</t>
  </si>
  <si>
    <t>Srednja škola u Maruševcu s pravom javnosti, Maruševec</t>
  </si>
  <si>
    <t>Strojarska i prometna škola, Varaždin</t>
  </si>
  <si>
    <t>Virovitičko-podravska</t>
  </si>
  <si>
    <t>Gimnazija Petra Preradovića Virovitica</t>
  </si>
  <si>
    <t>Industrijsko-obrtnička škola Slatina</t>
  </si>
  <si>
    <t>Industrijsko-obrtnička škola Virovitica</t>
  </si>
  <si>
    <t>Srednja škola "Stjepan Ivšić", Orahovica</t>
  </si>
  <si>
    <t>Srednja škola Marka Marulića Slatina</t>
  </si>
  <si>
    <t>Srednja škola Stjepana Sulimanca, Pitomača</t>
  </si>
  <si>
    <t>Strukovna škola Virovitica</t>
  </si>
  <si>
    <t>Tehnička škola Virovitica</t>
  </si>
  <si>
    <t>Vukovarsko-srijemska</t>
  </si>
  <si>
    <t>Drvodjelska tehnička škola, Vinkovci</t>
  </si>
  <si>
    <t>Vinkovci</t>
  </si>
  <si>
    <t>Gimnazija Matije Antuna Reljkovića, Vinkovci</t>
  </si>
  <si>
    <t>Gimnazija Vukovar</t>
  </si>
  <si>
    <t>Gimnazija Županja</t>
  </si>
  <si>
    <t>Obrtničko-industrijska škola, Županja</t>
  </si>
  <si>
    <t>Frizer/Frizerka (250334) 3 g. (Stara zgrada)</t>
  </si>
  <si>
    <t>Monter strojarskih instalacija/Monterka strojarskih instalacija (015203) 3 g. (Stara zgrada)</t>
  </si>
  <si>
    <t>Operater za strojne obrade/Operaterka za strojne obrade (011806) 3 g. (Stara zgrada)</t>
  </si>
  <si>
    <t>Poljoprivredno šumarska škola Vinkovci</t>
  </si>
  <si>
    <t>Prva srednja škola Vukovar</t>
  </si>
  <si>
    <t>Komercijalist / Komercijalistica (nastava na srpskom jeziku) (060305-MS) 4 g.</t>
  </si>
  <si>
    <t>Referent za poslovnu ekonomiju / Referentica za poslovnu ekonomiju (nastava na srpskom jeziku) (060500-MS) 4 g.</t>
  </si>
  <si>
    <t>Upravno-poslovni referent / Upravno-poslovna referentica (nastava na srpskom jeziku) (060405-MS) 4 g.</t>
  </si>
  <si>
    <t>Vukovar</t>
  </si>
  <si>
    <t>Frizer/Frizerka (nastava na srpskom jeziku) (250334-MS) 3 g.</t>
  </si>
  <si>
    <t>Konobar/Konobarica (nastava na srpskom jeziku) (071304-MS) 3 g.</t>
  </si>
  <si>
    <t>Kuhar/Kuharica (nastava na srpskom jeziku) (071204-MS) 3 g.</t>
  </si>
  <si>
    <t>Turistički tehničar destinacije / Turistička tehničarka destinacija (nastava na srpskom jeziku) (070108-MS) 4 g.</t>
  </si>
  <si>
    <t>Srednja strukovna škola Vinkovci</t>
  </si>
  <si>
    <t>Srednja škola Ilok</t>
  </si>
  <si>
    <t>Tehničar za voćarstvo, vinogradarstvo i vinarstvo / Tehničarka za voćarstvo, vinogradarstvo i vinarstvo (081610) 4 g.</t>
  </si>
  <si>
    <t>Tehnička škola Nikole Tesle, Vukovar</t>
  </si>
  <si>
    <t>Elektroinstalater/Elektroinstalaterka   (nastava na srpskom jeziku) (042134-MS) 3 g.</t>
  </si>
  <si>
    <t>Monter strojarskih instalacija/Monterka strojarskih instalacija (nastava na srpskom jeziku) (015203-MS) 3 g.</t>
  </si>
  <si>
    <t>Serviser karoserije motornih vozila/Serviserka karoserije motornih vozila (nastava na srpskom jeziku) (011805-MS) 3 g.</t>
  </si>
  <si>
    <t>Tehničar za električne strojeve i elektroenergetiku / Tehničarka za električne strojeve i elektroenergetiku (nastava na srpskom jeziku) (041105-MS) 4 g.</t>
  </si>
  <si>
    <t>Tehničar za računarstvo / Tehničarka za računarstvo (nastava na srpskom jeziku) (041625-MS) 4 g.</t>
  </si>
  <si>
    <t>Tehnička škola Ruđera Boškovića Vinkovci</t>
  </si>
  <si>
    <t>Tehnička škola Županja</t>
  </si>
  <si>
    <t>Zdravstvena i veterinarska škola dr. Andrije Štampara Vinkovci</t>
  </si>
  <si>
    <t>Zadarska</t>
  </si>
  <si>
    <t>Zadar</t>
  </si>
  <si>
    <t>Gimnazija Franje Petrića Zadar</t>
  </si>
  <si>
    <t>Gimnazija Jurja Barakovića, Zadar</t>
  </si>
  <si>
    <t>Gimnazija Vladimira Nazora, Zadar</t>
  </si>
  <si>
    <t>Glazbena škola Blagoje Bersa Zadar</t>
  </si>
  <si>
    <t>Katolička gimnazija Ivana Pavla II.</t>
  </si>
  <si>
    <t>Medicinska škola Ante Kuzmanića - Zadar</t>
  </si>
  <si>
    <t>Obrtnička škola Gojka Matuline Zadar</t>
  </si>
  <si>
    <t>Pomorska škola Zadar</t>
  </si>
  <si>
    <t>Prirodoslovno-grafička škola, Zadar</t>
  </si>
  <si>
    <t>Privatna gimnazija NOVA s pravom javnosti, Zadar</t>
  </si>
  <si>
    <t>Srednja škola Bartula Kašića, Pag</t>
  </si>
  <si>
    <t>Srednja škola Biograd na Moru</t>
  </si>
  <si>
    <t>Srednja škola Gračac</t>
  </si>
  <si>
    <t>Srednja škola Kneza Branimira, Benkovac</t>
  </si>
  <si>
    <t>Srednja škola Obrovac</t>
  </si>
  <si>
    <t>Strukovna škola Vice Vlatkovića, Zadar</t>
  </si>
  <si>
    <t>Tehnička škola, Zadar</t>
  </si>
  <si>
    <t>Zagrebačka</t>
  </si>
  <si>
    <t>Ekonomska škola Velika Gorica</t>
  </si>
  <si>
    <t>Samobor</t>
  </si>
  <si>
    <t>Gimnazija Antuna Gustava Matoša, Samobor</t>
  </si>
  <si>
    <t>Gimnazija Velika Gorica</t>
  </si>
  <si>
    <t>Srednja strukovna škola Velika Gorica</t>
  </si>
  <si>
    <t>Srednja strukovna škola, Samobor</t>
  </si>
  <si>
    <t>Srednja škola Ban Josip Jelačić, Zaprešić</t>
  </si>
  <si>
    <t>Srednja škola Dugo Selo</t>
  </si>
  <si>
    <t>Srednja škola Ivan Švear Ivanić-Grad</t>
  </si>
  <si>
    <t>Opća gimnazija (320104) 4 g. (Izdvojena lokacija Križ)</t>
  </si>
  <si>
    <t>Srednja škola Jastrebarsko</t>
  </si>
  <si>
    <t>Srednja škola Vrbovec</t>
  </si>
  <si>
    <t>Umjetnička škola Franje Lučića, Velika Gorica</t>
  </si>
  <si>
    <t>Scenski plesač (310504) 4 g.</t>
  </si>
  <si>
    <t>Velika Gorica</t>
  </si>
  <si>
    <t>Prosječni broj bodova - paralelni upis</t>
  </si>
  <si>
    <t>Opća gimnazija (odjel za sportaše) (320104-S) 4 g.</t>
  </si>
  <si>
    <t>Prirodoslovno-matematička gimnazija (320204) 4 g.</t>
  </si>
  <si>
    <t>Opća gimnazija (nastava na češkom jeziku) (320104-MC) 4 g.</t>
  </si>
  <si>
    <t>Automehatroničar/Automehatroničarka (014234) 3 g.</t>
  </si>
  <si>
    <t>Elektromehaničar/Elektromehaničarka (041205) 3 g.</t>
  </si>
  <si>
    <t>Građevinski radnik u zgradarstvu/Građevinska radnica u zgradarstvu (135903) 3 g.</t>
  </si>
  <si>
    <t>Tehničar za ugostiteljstvo / Tehničarka za ugostiteljstvo (070105) 4 g.</t>
  </si>
  <si>
    <t>Tehničar cestovnog prometa / Tehničarka cestovnog prometa (140326) 4 g.</t>
  </si>
  <si>
    <t>Vozač motornog vozila/Vozačica motornog vozila (141104) 3 g.</t>
  </si>
  <si>
    <t>Građevinski tehničar / Građevinska tehničarka (131106) 4 g.</t>
  </si>
  <si>
    <t>Tehničar u strojarstvu / Tehničarka u strojarstvu (010105) 4 g.</t>
  </si>
  <si>
    <t>Tehničar za mehatroniku / Tehničarka za mehatroniku (041525) 4 g.</t>
  </si>
  <si>
    <t>Turističko-ugostiteljska i prehrambena škola Bjelovar</t>
  </si>
  <si>
    <t>Ekonomsko-birotehnička škola, Slavonski Brod</t>
  </si>
  <si>
    <t>Klasična gimnazija fra Marijana Lanosovića s pravom javnosti, Slavonski Brod</t>
  </si>
  <si>
    <t>Modni tehničar / Modna tehničarka (221509) 4 g.</t>
  </si>
  <si>
    <t>Pekar-slastičar/Pekarica-slastičarka (091204) 3 g.</t>
  </si>
  <si>
    <t>Oblagač podova i zidova/Oblagačica podova i zidova (133634) 3 g.</t>
  </si>
  <si>
    <t>Srednja škola Matije Antuna Reljkovića Slavonski Brod</t>
  </si>
  <si>
    <t>Šumarski tehničar / Šumarska tehničarka (110106) 4 g.</t>
  </si>
  <si>
    <t>Tehničar nutricionist / Tehničarka nutricionistica (090305) 4 g.</t>
  </si>
  <si>
    <t>Veterinarski tehničar / Veterinarska tehničarka (100105) 4 g.</t>
  </si>
  <si>
    <t>Tehničar prometne logistike / Tehničarka prometne logistike (160506) 4 g.</t>
  </si>
  <si>
    <t>Tehničar za 3D tehnologije / Tehničarka za 3D tehnologije (011226) 4 g.</t>
  </si>
  <si>
    <t>Prirodoslovno-matematička  gimnazija  (320204) 4 g.</t>
  </si>
  <si>
    <t>Pomorski nautičar / Pomorska nautičarka (160905) 4 g.</t>
  </si>
  <si>
    <t>Tehničar za brodostrojarstvo / Tehničarka za brodostrojarstvo (010905) 4 g.</t>
  </si>
  <si>
    <t>Srednja poljoprivredna i tehnička škola, Opuzen</t>
  </si>
  <si>
    <t>Kuharski tehničar / Kuharska tehničarka (070107) 4 g.</t>
  </si>
  <si>
    <t>Umjetnička škola Luke Sorkočevića Dubrovnik</t>
  </si>
  <si>
    <t>Dvojezični program jezične gimnazije na engleskom jeziku (320334) 4 g.</t>
  </si>
  <si>
    <t>Dvojezični program jezične gimnazije na francuskom jeziku (320324) 4 g.</t>
  </si>
  <si>
    <t>Međunarodni program za srednje škole (320625) 4 g.</t>
  </si>
  <si>
    <t>Kemijski tehničar / Kemijska tehničarka (200105) 4 g.</t>
  </si>
  <si>
    <t>Prirodoslovna gimnazija (odjel za sportaše) (320804-S) 4 g.</t>
  </si>
  <si>
    <t>Program međunarodne gimnazije na engleskom jeziku (320624) 4 g.</t>
  </si>
  <si>
    <t>Jezična gimnazija (odjel za sportaše) (320304-S) 4 g.</t>
  </si>
  <si>
    <t>Tehničar za vozila / Tehničarka za vozila (011225) 4 g.</t>
  </si>
  <si>
    <t>Plesač suvremenog plesa – pripremno obrazovanje (310001) 2 g.</t>
  </si>
  <si>
    <t>Grafički tehničar dorade / Grafička tehničarka dorade (210405) 4 g.</t>
  </si>
  <si>
    <t>Grafički tehničar tiska / Grafička tehničarka tiska (210305) 4 g.</t>
  </si>
  <si>
    <t>Medijski tehničar / Medijska tehničarka (211125) 4 g.</t>
  </si>
  <si>
    <t>Plesač klasičnog baleta (310104) 4 g. (Privremena  alternativna)</t>
  </si>
  <si>
    <t>Plesač narodnih plesova (310304) 4 g. (Privremena  alternativna)</t>
  </si>
  <si>
    <t>Računalni dizajner tekstila / Računalna dizajnerica tekstila (221507) 4 g.</t>
  </si>
  <si>
    <t>Tehničar za očnu optiku / Tehničarka za očnu optiku (260700) 4 g.</t>
  </si>
  <si>
    <t>Tehnička škola za računalstvo i mrežne djelatnosti</t>
  </si>
  <si>
    <t>Željeznički prometni radnik/Željeznička prometna radnica (191104) 3 g.</t>
  </si>
  <si>
    <t>Opća gimnazija uz skupinu predmeta na stranom jeziku (321004) 4 g.</t>
  </si>
  <si>
    <t>Dentalni tehničar/Dentalna tehničarka (241104) 4 g.</t>
  </si>
  <si>
    <t>Zdravstveno-laboratorijski tehničar (240304) 4 g.</t>
  </si>
  <si>
    <t>Gimnazija i strukovna škola Jurja Dobrile, Pazin</t>
  </si>
  <si>
    <t>Gospodarska škola Istituto professionale, Buje</t>
  </si>
  <si>
    <t>Prirodoslovno-matematička  gimnazija  (320204) 4 g. (Izdvojeni odjel)</t>
  </si>
  <si>
    <t>Pazinski kolegij - klasična gimnazija Pazin s pravom javnosti</t>
  </si>
  <si>
    <t>Srednja škola "Vladimir Gortan" - Scuola media superiore "Vladimir Gortan", Buje</t>
  </si>
  <si>
    <t>Kozmetičar / Kozmetičarka (250154) 4 g. (Osnovna #2)</t>
  </si>
  <si>
    <t>Škola primijenjenih umjetnosti i dizajna - Pula</t>
  </si>
  <si>
    <t>Škola za turizam, ugostiteljstvo i trgovinu, Pula</t>
  </si>
  <si>
    <t>Opća gimnazija (nastava na talijanskom jeziku) (320104-MT) 4 g.</t>
  </si>
  <si>
    <t>Prirodoslovno-matematička gimnazija (nastava na talijanskom jeziku) (320204-MT) 4 g.</t>
  </si>
  <si>
    <t>Talijanska srednja škola - Scuola media superiore italiana Rovinj - Rovigno</t>
  </si>
  <si>
    <t>Kozmetičar / Kozmetičarka (nastava na talijanskom jeziku) (250154-MT) 4 g.</t>
  </si>
  <si>
    <t>Jezična gimnazija (nastava na talijanskom jeziku) (320304-MT) 4 g.</t>
  </si>
  <si>
    <t>Gimnazija i strukovna škola Bernardina Frankopana, Ogulin</t>
  </si>
  <si>
    <t>Mješovita industrijsko-obrtnička škola, Karlovac</t>
  </si>
  <si>
    <t>Tehničar posluživanja / Tehničarka posluživanja (070106) 4 g.</t>
  </si>
  <si>
    <t>Komercijalist / Komercijalistica (060305) 4 g. (Srednja škola "Ivan Seljanec" Križevci)</t>
  </si>
  <si>
    <t>Konobar/Konobarica (071304) 3 g. (Srednja škola "Ivan Seljanec" Križevci)</t>
  </si>
  <si>
    <t>Škola za umjetnost, dizajn, grafiku i odjeću Zabok</t>
  </si>
  <si>
    <t>Komercijalist / Komercijalistica (odjel za sportaše) (060305-S) 4 g.</t>
  </si>
  <si>
    <t>EDukOS-PRIVATNA SREDNJA ŠKOLA S PRAVOM JAVNOSTI</t>
  </si>
  <si>
    <t>Gaudeamus, prva privatna srednja škola u Osijeku s pravom javnosti</t>
  </si>
  <si>
    <t>Isusovačka klasična gimnazija s pravom javnosti u Osijeku</t>
  </si>
  <si>
    <r>
      <t xml:space="preserve">Zdravstveno-laboratorijski tehničar (240304) 4 </t>
    </r>
    <r>
      <rPr>
        <b/>
        <sz val="10"/>
        <color rgb="FF000000"/>
        <rFont val="Calibri"/>
        <family val="2"/>
      </rPr>
      <t>g.</t>
    </r>
  </si>
  <si>
    <t>Veterinarski tehničar / Veterinarska tehničarka (100105) 4 g. (100105) 4 g.</t>
  </si>
  <si>
    <t>Kuhar/Kuharica (nastava na mađarskom jeziku) (071204-MM) 3 g.</t>
  </si>
  <si>
    <t>Opća gimnazija (nastava na mađarskom jeziku) (320104-MM) 4 g.</t>
  </si>
  <si>
    <t>Prosvjetno-kulturni centar Mađara u Republici Hrvatskoj, Osijek</t>
  </si>
  <si>
    <t>Cvjećar/Cvjećarica (081404) 3 g. (Srednja škola Donji Miholjac )</t>
  </si>
  <si>
    <t>Opća gimnazija (320104) 4 g. (Srednja škola Donji Miholjac )</t>
  </si>
  <si>
    <t>Škola primijenjene umjetnosti i dizajna Osijek</t>
  </si>
  <si>
    <t>Trgovačka i komercijalna škola Davor Milas, Osijek</t>
  </si>
  <si>
    <t>Uzgajivač cvijeća/Uzgajivačica cvijeća (081405) 3 g.</t>
  </si>
  <si>
    <t>Ekološki tehničar / Ekološka tehničarka (050506) 4 g.</t>
  </si>
  <si>
    <t>Prva sušačka hrvatska gimnazija u Rijeci, Rijeka</t>
  </si>
  <si>
    <t>Salezijanska klasična gimnazija - s pravom javnosti, Rijeka</t>
  </si>
  <si>
    <t>Opća gimnazija (320104) 4 g. (Područni odjel u Cresu)</t>
  </si>
  <si>
    <t>Srednja škola Andrije Ljudevita Adamića, Rijeka</t>
  </si>
  <si>
    <t>Srednja škola za elektrotehniku i računalstvo, Rijeka</t>
  </si>
  <si>
    <t>Srednja talijanska škola - Rijeka Scuola media superiore Italiana - Fiume</t>
  </si>
  <si>
    <t>Strojarska škola za industrijska i obrtnička zanimanja, Rijeka</t>
  </si>
  <si>
    <t>Škola za primijenjenu umjetnost u Rijeci, Rijeka</t>
  </si>
  <si>
    <t>Srednja škola Ivana Trnskoga, Hrvatska Kostajnica</t>
  </si>
  <si>
    <t>Tehničar za razvoj video igara / Tehničarka za razvoj video igara (041725) 4 g.</t>
  </si>
  <si>
    <t>Plesač klasičnog baleta - pripremno obrazovanje (310103) 2 g.</t>
  </si>
  <si>
    <t>Klesarski tehničar / Klesarska tehničarka (130825) 4 g.</t>
  </si>
  <si>
    <t>Obrtničko-industrijska škola u Imotskom, Imotski</t>
  </si>
  <si>
    <t>Tehničar za marine i jahte / Tehničarka za marine i jahte (160906) 4 g.</t>
  </si>
  <si>
    <t>Privatna srednja škola Marko Antun de Dominis, s pravom javnosti, Split</t>
  </si>
  <si>
    <t xml:space="preserve">Frizer/Frizerka (250334) 3 g. </t>
  </si>
  <si>
    <t>Srednja strukovna škola bana Josipa Jelačića, Sinj</t>
  </si>
  <si>
    <t>Srednja strukovna škola Blaž Jurjev Trogiranin</t>
  </si>
  <si>
    <t>Srednja škola "Braća Radić", Kaštel Štafilić - Nehaj</t>
  </si>
  <si>
    <t>Srednja škola Antun Matijašević - Karamaneo, Vis</t>
  </si>
  <si>
    <t>Srednja škola fra Andrije Kačića Miošića, Makarska</t>
  </si>
  <si>
    <t>Škola za dizajn, grafiku i održivu gradnju, Split</t>
  </si>
  <si>
    <t>Tehničar za programiranje / Tehničarka za programiranje (041626) 4 g.</t>
  </si>
  <si>
    <t>Tehnička škola za strojarstvo i mehatroniku, Split</t>
  </si>
  <si>
    <t>Brodski električar / Brodska električarka (042235) 4 g.</t>
  </si>
  <si>
    <t>Pomorski nautičar / Pomorska nautičarka (160905) 4 g. (Dodatna lokacija)</t>
  </si>
  <si>
    <t>Tehničar za marine i jahte / Tehničarka za marine i jahte (160906) 4 g. (Dodatna lokacija)</t>
  </si>
  <si>
    <t>Vozač motornog vozila/Vozačica motornog vozila (141104) 3 g. (Dodatna lokacija)</t>
  </si>
  <si>
    <t>Srednja strukovna škola kralja Zvonimira, Knin</t>
  </si>
  <si>
    <t>Prva privatna gimnazija s pravom javnosti Varaždin</t>
  </si>
  <si>
    <t>Katolička klasična gimnazija s pravom javnosti u Virovitici, Virovitica</t>
  </si>
  <si>
    <t>Ekonomska i trgovačka škola Ivana Domca, Vinkovci</t>
  </si>
  <si>
    <t>Jezična gimnazija (nastava na srpskom jeziku) (320304-MS) 4 g.</t>
  </si>
  <si>
    <t>Opća gimnazija (nastava na srpskom jeziku) (320104-MS) 4 g.</t>
  </si>
  <si>
    <t>Prirodoslovno-matematička  gimnazija  (nastava na srpskom jeziku) (320204-MS) 4 g.</t>
  </si>
  <si>
    <t>Automehatroničar/Automehatroničarka (014234) 3 g. (Stara zgrada)</t>
  </si>
  <si>
    <t>Elektroinstalater/Elektroinstalaterka (042134) 3 g. (Stara zgrada)</t>
  </si>
  <si>
    <t>Elektromehaničar/Elektromehaničarka (041205) 3 g. (Stara zgrada)</t>
  </si>
  <si>
    <t>Farmaceutski tehničar (nastava na srpskom jeziku) (240404-MS) 4 g.</t>
  </si>
  <si>
    <t>Srednja strukovna škola Marko Babić, Vukovar</t>
  </si>
  <si>
    <t>Slastičar/Slastičarka (nastava na srpskom jeziku) (071404-MS) 3 g.</t>
  </si>
  <si>
    <t>Automehatroničar/Automehatroničarka (nastava na srpskom jeziku) (014234-MS) 3 g.</t>
  </si>
  <si>
    <t>Ekološki tehničar / Ekološka tehničarka (nastava na srpskom jeziku) (050506-MS) 4 g.</t>
  </si>
  <si>
    <t>Tehničar u strojarstvu / Tehničarka u strojarstvu (nastava na srpskom jeziku) (010105-MS) 4 g.</t>
  </si>
  <si>
    <t>Ekonomsko-birotehnička i trgovačka škola, Zadar</t>
  </si>
  <si>
    <t>Hotelijersko-turistička i ugostiteljska škola, Zadar</t>
  </si>
  <si>
    <t>Poljoprivredna, prehrambena i veterinarska škola Stanka Ožanića, Zadar</t>
  </si>
  <si>
    <t>Škola primijenjene umjetnosti i dizajna, Zadar</t>
  </si>
  <si>
    <t>Zrakoplovni tehničar / Zrakoplovna tehničarka (180106) 4 g.</t>
  </si>
  <si>
    <t>Ekonomska, trgovačka i ugostiteljska škola, Samobor</t>
  </si>
  <si>
    <t>Srednja škola Dragutina Stražimira, Sveti Ivan Zelina</t>
  </si>
  <si>
    <t>Zrakoplovna tehnička škola Rudolfa Perešina, Velika Gorica</t>
  </si>
  <si>
    <t>Row Labels</t>
  </si>
  <si>
    <t>Bodovi zadnjeg</t>
  </si>
  <si>
    <t>Bodovi zadnjeg - paralelni upis</t>
  </si>
  <si>
    <t>Bodovi prvog</t>
  </si>
  <si>
    <t>Bodovi prvog - paralelni upis</t>
  </si>
  <si>
    <t>Prosječni bodovi</t>
  </si>
  <si>
    <t>Prosječni bodovi - paralelni upis</t>
  </si>
  <si>
    <t>I. gimnazija</t>
  </si>
  <si>
    <t>Avenija Dubrovnik 36</t>
  </si>
  <si>
    <t>www.prva.hr/</t>
  </si>
  <si>
    <t>II. gimnazija</t>
  </si>
  <si>
    <t>Križanićeva 4</t>
  </si>
  <si>
    <t>www.gimnazija-druga-zg.skole.hr/</t>
  </si>
  <si>
    <t>III. gimnazija</t>
  </si>
  <si>
    <t>Kušlanova 52</t>
  </si>
  <si>
    <t>www.gimnazija-treca-zg.skole.hr/</t>
  </si>
  <si>
    <t>IV. gimnazija</t>
  </si>
  <si>
    <t>Ulica Žarka Dolinara 9</t>
  </si>
  <si>
    <t>www.gimnazija-cetvrta-zg.skole.hr/</t>
  </si>
  <si>
    <t>V. gimnazija</t>
  </si>
  <si>
    <t>Klaićeva ul. 1</t>
  </si>
  <si>
    <t>www.petagimnazija.hr</t>
  </si>
  <si>
    <t>Gornjogradska gimnazija</t>
  </si>
  <si>
    <t>Trg Katarine Zrinske 5</t>
  </si>
  <si>
    <t>www.ggg.hr</t>
  </si>
  <si>
    <t>VII. gimnazija</t>
  </si>
  <si>
    <t>www.gimnazija-sedma-zg.skole.hr/</t>
  </si>
  <si>
    <t>Gimnazija Tituša Brezovačkog</t>
  </si>
  <si>
    <t>Habdelićeva 1</t>
  </si>
  <si>
    <t>www.gimnazija-osma-tbrezovackog-zg.skole.hr/</t>
  </si>
  <si>
    <t>IX. gimnazija</t>
  </si>
  <si>
    <t>Dobojska cesta 12</t>
  </si>
  <si>
    <t>www. gimnazija-deveta-zg.skole.hr/</t>
  </si>
  <si>
    <t>Klaićeva 7</t>
  </si>
  <si>
    <t>www.deseta-gimnazija.hr</t>
  </si>
  <si>
    <t>XI. gimnazija</t>
  </si>
  <si>
    <t>Savska cesta 77</t>
  </si>
  <si>
    <t>www.gimnazija-jedanaesta-zg.skole.hr/</t>
  </si>
  <si>
    <t>XII. gimnazija</t>
  </si>
  <si>
    <t>Gjure Prejca 2</t>
  </si>
  <si>
    <t>www.gimnazija-dvanaesta-zg.škole.hr/.</t>
  </si>
  <si>
    <t>XIII. gimnazija</t>
  </si>
  <si>
    <t>Av. Većeslava Holjevca 17</t>
  </si>
  <si>
    <t>www. xiiigimnazija.com/</t>
  </si>
  <si>
    <t>Gimnazija Lucijana Vranjanina</t>
  </si>
  <si>
    <t>Trg hrvatskih pavlina 1</t>
  </si>
  <si>
    <t>www. gimnazija-lvranjanina-zg.skole.hr/</t>
  </si>
  <si>
    <t>XV. gimnazija</t>
  </si>
  <si>
    <t>Jordanovac 8</t>
  </si>
  <si>
    <t>www.mioc.hr/</t>
  </si>
  <si>
    <t>XVI. gimnazija</t>
  </si>
  <si>
    <t>Križanićeva 4a</t>
  </si>
  <si>
    <t>www.gimnazija-sesnaesta-zg.skole.hr/</t>
  </si>
  <si>
    <t>Klasična gimnazija</t>
  </si>
  <si>
    <t>Križanićeva ul. 4a</t>
  </si>
  <si>
    <t>www.gimnazija-klasicna-zg.skole.hr/</t>
  </si>
  <si>
    <t>XVIII. gimnazija</t>
  </si>
  <si>
    <t>Mesićeva 35</t>
  </si>
  <si>
    <t>www.gimnazija-osamnesta-zg.skole.hr</t>
  </si>
  <si>
    <t>Gimnazija Sesvete</t>
  </si>
  <si>
    <t>Bistrička 7</t>
  </si>
  <si>
    <t>www.gimnazija-sesvete.skole.hr/</t>
  </si>
  <si>
    <t>Športska gimnazija</t>
  </si>
  <si>
    <t>Selska cesta 119</t>
  </si>
  <si>
    <t>www.gimnazija-sportska-zg.skole.hr/</t>
  </si>
  <si>
    <t>Telefon</t>
  </si>
  <si>
    <t>Fax</t>
  </si>
  <si>
    <t>Mail</t>
  </si>
  <si>
    <t>Web</t>
  </si>
  <si>
    <t>Prilaz baruna Filipovića 30</t>
  </si>
  <si>
    <t>www.ss-upravnaskolazagreb-zg.skole.hr</t>
  </si>
  <si>
    <t>Kombolova 2a</t>
  </si>
  <si>
    <t>www.uciliste-ugostiteljsko-turisticko-zg.skole.hr</t>
  </si>
  <si>
    <t>Frankopanska 8</t>
  </si>
  <si>
    <t>www.ss-hotelijersko-turisticka-zg.skole.hr</t>
  </si>
  <si>
    <t>Zdravstveno učilište</t>
  </si>
  <si>
    <t>Medvedgradska 55</t>
  </si>
  <si>
    <t>fax: 4667-787</t>
  </si>
  <si>
    <t>www.ss-zdravstveno-uciliste-zg.skole.hr/</t>
  </si>
  <si>
    <t>Mlinarska 34</t>
  </si>
  <si>
    <t>tel.:4668-079; 4668-081; 4669-862</t>
  </si>
  <si>
    <t>www.mlinarska.hr</t>
  </si>
  <si>
    <t>Škola za medicinske sestre Vinogradska</t>
  </si>
  <si>
    <t>Vinogradska 29</t>
  </si>
  <si>
    <t>fax.:</t>
  </si>
  <si>
    <t>wwww.skolamedvinogradska.hr</t>
  </si>
  <si>
    <t>Škola za medicinske sestre Vrapče</t>
  </si>
  <si>
    <t>Bolnička cesta 32</t>
  </si>
  <si>
    <t>www.ss-medicinske-vrapce-zg.skole.hr/</t>
  </si>
  <si>
    <t>Vinogradska cesta 29</t>
  </si>
  <si>
    <t>www.ss-primalje-zg.skole.hr/</t>
  </si>
  <si>
    <t>Veterinarska škola</t>
  </si>
  <si>
    <t>www.ss-veterinarska-zg.skole.hr</t>
  </si>
  <si>
    <t>Prva ekonomska škola</t>
  </si>
  <si>
    <t>Medulićeva 33</t>
  </si>
  <si>
    <t>www.ss-prva-ekonomska-zg.skole.hr/</t>
  </si>
  <si>
    <t>Druga ekonomska škola</t>
  </si>
  <si>
    <t>Dobojska 12</t>
  </si>
  <si>
    <t>www.ss-druga-ekonomska-zg.skole.hr/</t>
  </si>
  <si>
    <t>Treća ekonomska škola</t>
  </si>
  <si>
    <t>Trg J. F. Kennedya 5</t>
  </si>
  <si>
    <t>www.ss-treca-ekonomska-zg.skole.hr</t>
  </si>
  <si>
    <t>I. tehnička škola Tesla</t>
  </si>
  <si>
    <t>www.ss-prva-tehnicka-tesla-zg.skole.hr/</t>
  </si>
  <si>
    <t>Strojarska tehnička škola Fausta Vrančića</t>
  </si>
  <si>
    <t>Av. Marina Držića 14</t>
  </si>
  <si>
    <t>www.stsfv.eu/</t>
  </si>
  <si>
    <t>Strojarska tehnička škola Frana Bošnjakovića</t>
  </si>
  <si>
    <t>Konavoska 2</t>
  </si>
  <si>
    <t>www.ss-strojarskatehnicka-fbosnjakovica-zg.skole.hr/</t>
  </si>
  <si>
    <t>Elektrotehnička škola</t>
  </si>
  <si>
    <t>www.ss-elektrotehnicka-zg.skole.hr/</t>
  </si>
  <si>
    <t>Tehnička škola Ruđera Boškovića</t>
  </si>
  <si>
    <t>Getaldićeva 4</t>
  </si>
  <si>
    <t>www.tsrb.hr</t>
  </si>
  <si>
    <t>Graditeljska tehnička škola</t>
  </si>
  <si>
    <t>www.ss-graditeljska-zg.skole.hr/</t>
  </si>
  <si>
    <t>Geodetska škola</t>
  </si>
  <si>
    <t>Av. Većeslava Holjevca 15</t>
  </si>
  <si>
    <t>www.geoskola.hr/</t>
  </si>
  <si>
    <t>Prirodoslovna škola Vladimira Preloga</t>
  </si>
  <si>
    <t>Ulica grada Vukovara 269</t>
  </si>
  <si>
    <t>www.psvprelog.hr/</t>
  </si>
  <si>
    <t>Trg J. F. Kennedya 9</t>
  </si>
  <si>
    <t>www.ss-pts-zg.skole.hr/</t>
  </si>
  <si>
    <t>Škola za cestovni promet</t>
  </si>
  <si>
    <t>Trg J.F.Kennedya 8</t>
  </si>
  <si>
    <t>www.scp.hr/</t>
  </si>
  <si>
    <t>Palmotićeva 84</t>
  </si>
  <si>
    <t>www.ss-tehnicka-zg.skole.hr/</t>
  </si>
  <si>
    <t>Trgovačka škola</t>
  </si>
  <si>
    <t>Trg J.F.Kennedya 4</t>
  </si>
  <si>
    <t>www.trgovacka-skola.hr/</t>
  </si>
  <si>
    <t>Agronomska škola</t>
  </si>
  <si>
    <t>www.agronomska-skola-zg.skole.hr/</t>
  </si>
  <si>
    <t>Prehrambeno-tehnološka škola</t>
  </si>
  <si>
    <t>www.prehrambeno-tehnoloska-skola.hr/</t>
  </si>
  <si>
    <t>Škola za modu i dizajn</t>
  </si>
  <si>
    <t>www.ss-moda-dizajn-zg.skole.hr/wp/</t>
  </si>
  <si>
    <t>Getaldićeva 2</t>
  </si>
  <si>
    <t>www.skola-gdmp.hr</t>
  </si>
  <si>
    <t>Savska cesta 86</t>
  </si>
  <si>
    <t>www.ss-drvodjeljska-zg.skole.hr/</t>
  </si>
  <si>
    <t>Elektrostrojarska obrtnička škola</t>
  </si>
  <si>
    <t>Selska 83</t>
  </si>
  <si>
    <t>www.esos.hr</t>
  </si>
  <si>
    <t>Industrijska strojarska škola</t>
  </si>
  <si>
    <t>www.ss-industrijska-strojarska-zg.skole.hr/</t>
  </si>
  <si>
    <t>Av. Većeslava Holjevca 13</t>
  </si>
  <si>
    <t>www.oigs.hr</t>
  </si>
  <si>
    <t>Škola za montažu instalacija i metalnih konstrukcija</t>
  </si>
  <si>
    <t>Sveti Duh 129</t>
  </si>
  <si>
    <t>www.ss-montazainstalacijaimetkonstrukcija-zg.skole.hr/</t>
  </si>
  <si>
    <t>Obrtnička škola za osobne usluge</t>
  </si>
  <si>
    <t>Savska cesta 23</t>
  </si>
  <si>
    <t>www.ss-obrtnicka-osobneusluge-zg.skole.hr/</t>
  </si>
  <si>
    <t>Ul. Vladimira Stahuljaka 1, 10360 Sesvete</t>
  </si>
  <si>
    <t>www.ss-jelkovec.skole.hr/</t>
  </si>
  <si>
    <t>Trg Republike Hrvatske 11</t>
  </si>
  <si>
    <t>www. ss-primijenjenaumjetnostidizajn-zg.skole.hr/</t>
  </si>
  <si>
    <t>Škola za klasični balet</t>
  </si>
  <si>
    <t>Ilirski trg 9</t>
  </si>
  <si>
    <t>www.skolazaklasicnibalet.hr</t>
  </si>
  <si>
    <t>Škola suvremenog plesa Ane Maletić</t>
  </si>
  <si>
    <t>Ul. Matka Laginje 13</t>
  </si>
  <si>
    <t>www. ss-suvremenogplesa-amaletic-zg.skole.hr/</t>
  </si>
  <si>
    <t>Umjetnička plesna škola Silvije Hercigonje</t>
  </si>
  <si>
    <t>Zagorska ul. 16</t>
  </si>
  <si>
    <t>www. plesna-hercigonja.com/</t>
  </si>
  <si>
    <t>Glazbena škola Vatroslava Lisinskog</t>
  </si>
  <si>
    <t>Gundulićeva 4</t>
  </si>
  <si>
    <t>www.glazbena-lisinski.hr</t>
  </si>
  <si>
    <t>Glazbeno učilište Elly Bašić</t>
  </si>
  <si>
    <t>Vlaška 87</t>
  </si>
  <si>
    <t>www.ellybasic.hr</t>
  </si>
  <si>
    <t>Glazbena škola Blagoja Berse</t>
  </si>
  <si>
    <t>Britanski trg 5</t>
  </si>
  <si>
    <t>www.bersa.hr</t>
  </si>
  <si>
    <t>Glazbena škola Pavla Markovca</t>
  </si>
  <si>
    <t>Trg žrtava fašizma 9</t>
  </si>
  <si>
    <t>www.glazbena-skola-pavla-markovca.hr/</t>
  </si>
  <si>
    <t>Glazbena škola Zlatka Balokovića</t>
  </si>
  <si>
    <t>Ivanićgradska 41a</t>
  </si>
  <si>
    <t>fax: 2395-495</t>
  </si>
  <si>
    <t>www.balokovic.hr</t>
  </si>
  <si>
    <t>Glazbena škola Zlatka Grgoševića</t>
  </si>
  <si>
    <t>I.G.Kovačića 19, Sesvete</t>
  </si>
  <si>
    <t>Tel; 2000 382</t>
  </si>
  <si>
    <t>mailto;gszg@gs-zgrgosevica-sesvete-skole.hr</t>
  </si>
  <si>
    <t xml:space="preserve"> www.gs-zgrgosevica.hr/</t>
  </si>
  <si>
    <t>Gundulićeva 10</t>
  </si>
  <si>
    <t>www.zog.hr/</t>
  </si>
  <si>
    <t>Nadbiskupska klasična gimnazija s pravom javnosti</t>
  </si>
  <si>
    <t>Voćarska cesta 106</t>
  </si>
  <si>
    <t>www.nkg-zagreb.hr/</t>
  </si>
  <si>
    <t>Ul. Andrije Hebranga 21</t>
  </si>
  <si>
    <t>www.ppg.hr</t>
  </si>
  <si>
    <t>Gajeva 22</t>
  </si>
  <si>
    <t>www.opca-privatna-gimnazija.hr/</t>
  </si>
  <si>
    <t>Harambašićeva 19</t>
  </si>
  <si>
    <t>www.gimnazija-privatna-klasicna-zg.skole.hr/</t>
  </si>
  <si>
    <t>www.gimneks-benediktkotruljevic.hr</t>
  </si>
  <si>
    <t>Ul. Gjure Szabe 4</t>
  </si>
  <si>
    <t>www.linigra@skole.t-com.hr/</t>
  </si>
  <si>
    <t>www.katarinazrinski.hr</t>
  </si>
  <si>
    <t>Islamska gimnazija dr. Ahmeda Smajlovića</t>
  </si>
  <si>
    <t>Gavellina 40</t>
  </si>
  <si>
    <t>www.ss-drasmajlovic-zg.skole.hr/</t>
  </si>
  <si>
    <t>Gundulićeva ul. 55</t>
  </si>
  <si>
    <t>www.pug.hr</t>
  </si>
  <si>
    <t>Budakova ul. 1d</t>
  </si>
  <si>
    <t>www.skola-futura.hr/</t>
  </si>
  <si>
    <t>Vlaška 40</t>
  </si>
  <si>
    <t>www.privatnagimnazijasvijet.hr</t>
  </si>
  <si>
    <t>Dedići 102</t>
  </si>
  <si>
    <t>www.privatna-gimnazija-casl.hr/</t>
  </si>
  <si>
    <t>Glazbena škola Ladislav Račić</t>
  </si>
  <si>
    <t>Park Ribnjak 1</t>
  </si>
  <si>
    <t>www.rock-akademija.hr/skola/o-skoli/</t>
  </si>
  <si>
    <t>Sveti Duh 122</t>
  </si>
  <si>
    <t>www.srpskagimnazija-zg.org</t>
  </si>
  <si>
    <t>Privatna gimnazija i turističko-ugostiteljska škola Jure Kuprešak</t>
  </si>
  <si>
    <t>Ljubijska ul. 82</t>
  </si>
  <si>
    <t>www.ss-prvaprivatna-jkupresak-zg.skole.hr/</t>
  </si>
  <si>
    <t>Glazbena škola Brkanović</t>
  </si>
  <si>
    <t>Trg kralja Tomislava 18</t>
  </si>
  <si>
    <t>www.glazbenaskolabrkanovic.hr/</t>
  </si>
  <si>
    <t>Privatna sportska i jezična gimnazija FRANJO BUČAR</t>
  </si>
  <si>
    <t>Ul. Nikole Tesle 14</t>
  </si>
  <si>
    <t>www.gimnazijabucar.hr/</t>
  </si>
  <si>
    <t>Glazbena škola „Muzički Atelje“</t>
  </si>
  <si>
    <t>Harambašićeva 14, Beethovenova 2 (podružnica)</t>
  </si>
  <si>
    <t>www.muzickiatelje.hr/</t>
  </si>
  <si>
    <t>Gimnazija Marul</t>
  </si>
  <si>
    <t>Vodnikova 12</t>
  </si>
  <si>
    <t>www.gimnazijamarul.hr/marul/</t>
  </si>
  <si>
    <t>Glazbena škola „Bonar“</t>
  </si>
  <si>
    <t>Ulica Drage Gervaisa 13</t>
  </si>
  <si>
    <t>fax: 049 315 161</t>
  </si>
  <si>
    <t>www.bonar.hr</t>
  </si>
  <si>
    <t>Privatna glazbena škola „Iva Kuprešak“</t>
  </si>
  <si>
    <t>www.music-kupresak.com/</t>
  </si>
  <si>
    <t>Prigornica 2</t>
  </si>
  <si>
    <t>Tel. 098 628 594</t>
  </si>
  <si>
    <t>info@epoha.hr</t>
  </si>
  <si>
    <t>www.epoha.hr</t>
  </si>
  <si>
    <t>Međunarodna britanska škola "Vedri obzori"</t>
  </si>
  <si>
    <t>Harambašićeva 19, Zagreb, 10000</t>
  </si>
  <si>
    <t>tel: +385 1 3745 146</t>
  </si>
  <si>
    <t>info@britishschool-zagreb.hr</t>
  </si>
  <si>
    <t>https://www.britishschool-zagreb.hr/ </t>
  </si>
  <si>
    <t xml:space="preserve">Srednja škola - Centar za odgoj i obrazovanje </t>
  </si>
  <si>
    <t>Zagorska 14</t>
  </si>
  <si>
    <t>www.ss-centar-odgojiobrazovanje-zg.skole.hr</t>
  </si>
  <si>
    <t>Centar za odgoj i obrazovanje „Vinko Bek“</t>
  </si>
  <si>
    <t>Kušlanova ul. 59a, Podružnica „Nazorova“ Nazorova 53</t>
  </si>
  <si>
    <t>www.coovinkobek.hr</t>
  </si>
  <si>
    <t>Centar za odgoj i obrazovanje "Slava Raškaj"</t>
  </si>
  <si>
    <t>Ulica Vladimira Nazora br. 47</t>
  </si>
  <si>
    <t>www.centar-sraskaj-zg.skole.hr</t>
  </si>
  <si>
    <t>Centar za odgoj i obrazovanja Dubrava</t>
  </si>
  <si>
    <t>Prilaz Tomislava Špoljara br. 2</t>
  </si>
  <si>
    <t>www.centar-dubrava-zg.skole.hr</t>
  </si>
  <si>
    <t>6601-153</t>
  </si>
  <si>
    <t>4611-834; 4611-832</t>
  </si>
  <si>
    <t>2305-454; 2339-629</t>
  </si>
  <si>
    <t>6677-188; 6603-001: 6688-669</t>
  </si>
  <si>
    <t>4828-070; 4828-071; 4826-203</t>
  </si>
  <si>
    <t>091/2333-265</t>
  </si>
  <si>
    <t>4611-741; 4611-233; 4501-23</t>
  </si>
  <si>
    <t>095/ 240-6600</t>
  </si>
  <si>
    <t>3097-197; 3097-198</t>
  </si>
  <si>
    <t>3772-136; 3771-879; 3777-994; 5509-281</t>
  </si>
  <si>
    <t>091/233-3432</t>
  </si>
  <si>
    <t>+1 293 0434</t>
  </si>
  <si>
    <t xml:space="preserve">6600-643; </t>
  </si>
  <si>
    <t>3732-240; 3732-366;</t>
  </si>
  <si>
    <t>2302-255; 2328-488; 2321-564</t>
  </si>
  <si>
    <t>4611-516</t>
  </si>
  <si>
    <t>4611-718;</t>
  </si>
  <si>
    <t>4680-641; 4680-647; 4636-338</t>
  </si>
  <si>
    <t>2002-466; 2003-472</t>
  </si>
  <si>
    <t>3014- 932; 3016-444; 3634-108</t>
  </si>
  <si>
    <t>4830-774; 4830-772; 4830-773;</t>
  </si>
  <si>
    <t>6686-986; 6601-739; 6686-868 ;6603-915</t>
  </si>
  <si>
    <t>410-6290; 410-6292; 410-6301; 410-6296</t>
  </si>
  <si>
    <t>5552-152; 5552-161; 5552-151</t>
  </si>
  <si>
    <t>6184-772; 6184-780; 6184- 829</t>
  </si>
  <si>
    <t>3483-662</t>
  </si>
  <si>
    <t>6670- 503</t>
  </si>
  <si>
    <t>2992-354</t>
  </si>
  <si>
    <t xml:space="preserve">4828-096 </t>
  </si>
  <si>
    <t>3097-196, 3097-195</t>
  </si>
  <si>
    <t>2315-161; 2336-116; 2338-258; 2325-383</t>
  </si>
  <si>
    <t>3771-880; 3773-586; 3772-135</t>
  </si>
  <si>
    <t>6118-713</t>
  </si>
  <si>
    <t>3665-022</t>
  </si>
  <si>
    <t>3666-114</t>
  </si>
  <si>
    <t>2371-061; 2371-078; 2371- 079</t>
  </si>
  <si>
    <t>6670-506; 6677-335; 6622-806; 6672-588</t>
  </si>
  <si>
    <t>6600-648</t>
  </si>
  <si>
    <t>6184-780; 6184-829; 6184-797; 6184-772</t>
  </si>
  <si>
    <t>2300-708</t>
  </si>
  <si>
    <t>2303-444; 2300-458; 2300-255; 2300-581</t>
  </si>
  <si>
    <t>4839-910; 3783-218</t>
  </si>
  <si>
    <t>2335-702</t>
  </si>
  <si>
    <t>2988-670; 2922-133; 2920-460</t>
  </si>
  <si>
    <t>2992-357;2992-355; 2992-353; 2992-352</t>
  </si>
  <si>
    <t>3773-133</t>
  </si>
  <si>
    <t>2371-070; 2371-076; 2371-075</t>
  </si>
  <si>
    <t>6177-505; 6177-502;</t>
  </si>
  <si>
    <t>3695-080; 3695-823</t>
  </si>
  <si>
    <t>6156-611; 6152-955</t>
  </si>
  <si>
    <t>6670-503;</t>
  </si>
  <si>
    <t>3700-736; 3700-739</t>
  </si>
  <si>
    <t>4886-190; 4886-180; 4886-183; 4886-186</t>
  </si>
  <si>
    <t>6454-680; 6454- 683</t>
  </si>
  <si>
    <t>4828-093; 4828-099; 4818- 531</t>
  </si>
  <si>
    <t>091/4855-131; 091/4851-329</t>
  </si>
  <si>
    <t>4670-400;</t>
  </si>
  <si>
    <t>091/ 2333-326; 091/4851-329</t>
  </si>
  <si>
    <t>4830-764; 4830-767</t>
  </si>
  <si>
    <t>4666-101, 4668-430</t>
  </si>
  <si>
    <t>/</t>
  </si>
  <si>
    <t>4555-804; 45555-806</t>
  </si>
  <si>
    <t>2399-180; 2399-181; 2399-184</t>
  </si>
  <si>
    <t>4830-248; 4875-941</t>
  </si>
  <si>
    <t>4680-516; 4680-425</t>
  </si>
  <si>
    <t>4852-142; 4883-664; 4883-663</t>
  </si>
  <si>
    <t xml:space="preserve">4816-063; 4872-969, </t>
  </si>
  <si>
    <t>2337-414; 2337-288; 2300-325</t>
  </si>
  <si>
    <t>3700-742; 3906-565</t>
  </si>
  <si>
    <t>3779-593; 3779-582; 3756-376</t>
  </si>
  <si>
    <t>3695-588; 3010-622; 3010-621</t>
  </si>
  <si>
    <t>6131-057; 6155-294</t>
  </si>
  <si>
    <t>4854-640, 4854-437, 4854-368; 4834-137</t>
  </si>
  <si>
    <t>4828-571</t>
  </si>
  <si>
    <t>4873-957</t>
  </si>
  <si>
    <t>4611-007; 098 2006 286; 091 2006 286</t>
  </si>
  <si>
    <t>4818-592, 4852-632; 098 312 344</t>
  </si>
  <si>
    <t>4852-871</t>
  </si>
  <si>
    <t>2987-539</t>
  </si>
  <si>
    <t>099 6782 415; 095 8356 708</t>
  </si>
  <si>
    <t>5620 833</t>
  </si>
  <si>
    <t>095 9102 412</t>
  </si>
  <si>
    <t>4877 800</t>
  </si>
  <si>
    <t>091 5681 435; 049 315 160</t>
  </si>
  <si>
    <t>2987 539</t>
  </si>
  <si>
    <t>3643-437</t>
  </si>
  <si>
    <t>2382-242; 2382-241; 2382-200</t>
  </si>
  <si>
    <t>4821-202; 4821-204</t>
  </si>
  <si>
    <t>2911-665</t>
  </si>
  <si>
    <t>6692-648</t>
  </si>
  <si>
    <t>4500-160</t>
  </si>
  <si>
    <t>2339-628</t>
  </si>
  <si>
    <t>6677-228</t>
  </si>
  <si>
    <t>4838-127</t>
  </si>
  <si>
    <t>4552-865</t>
  </si>
  <si>
    <t>4852-410</t>
  </si>
  <si>
    <t>3097-197</t>
  </si>
  <si>
    <t>3772-136; 3774-765</t>
  </si>
  <si>
    <t>6623-600</t>
  </si>
  <si>
    <t>3732-112</t>
  </si>
  <si>
    <t>2321-564</t>
  </si>
  <si>
    <t>4611-519</t>
  </si>
  <si>
    <t>4611-718</t>
  </si>
  <si>
    <t>4680-641</t>
  </si>
  <si>
    <t>2003-471</t>
  </si>
  <si>
    <t>3690-085</t>
  </si>
  <si>
    <t>4830-774</t>
  </si>
  <si>
    <t>6684-377</t>
  </si>
  <si>
    <t>4848-544</t>
  </si>
  <si>
    <t>4668-494</t>
  </si>
  <si>
    <t>2981-535</t>
  </si>
  <si>
    <t>4826-684</t>
  </si>
  <si>
    <t>3097-195</t>
  </si>
  <si>
    <t>2328-023</t>
  </si>
  <si>
    <t>3765-329</t>
  </si>
  <si>
    <t>6192-571</t>
  </si>
  <si>
    <t>3665-057</t>
  </si>
  <si>
    <t>2371-062</t>
  </si>
  <si>
    <t>6672-472</t>
  </si>
  <si>
    <t>6658-115</t>
  </si>
  <si>
    <t>6184-780</t>
  </si>
  <si>
    <t>2312-771; 2304-216</t>
  </si>
  <si>
    <t>2300-581; 2300-420</t>
  </si>
  <si>
    <t>2335-703</t>
  </si>
  <si>
    <t>2988-670</t>
  </si>
  <si>
    <t>2992-355</t>
  </si>
  <si>
    <t>3703-437</t>
  </si>
  <si>
    <t>2456-245</t>
  </si>
  <si>
    <t>6177-499</t>
  </si>
  <si>
    <t>6152-960</t>
  </si>
  <si>
    <t>3700-735</t>
  </si>
  <si>
    <t>4886-181</t>
  </si>
  <si>
    <t>6454-681</t>
  </si>
  <si>
    <t>4828-099</t>
  </si>
  <si>
    <t>4670-400</t>
  </si>
  <si>
    <t>3643-025</t>
  </si>
  <si>
    <t>4830-764</t>
  </si>
  <si>
    <t>4666-221</t>
  </si>
  <si>
    <t xml:space="preserve">/ </t>
  </si>
  <si>
    <t>4552-590; 4555-804</t>
  </si>
  <si>
    <t>4875-941</t>
  </si>
  <si>
    <t>4680-425</t>
  </si>
  <si>
    <t>4852-142</t>
  </si>
  <si>
    <t>4875-937</t>
  </si>
  <si>
    <t>2345-081</t>
  </si>
  <si>
    <t>3700-742, 3707-641</t>
  </si>
  <si>
    <t>3779-582</t>
  </si>
  <si>
    <t>3014-943</t>
  </si>
  <si>
    <t>6155-268</t>
  </si>
  <si>
    <t>4854-202</t>
  </si>
  <si>
    <t>4828-572</t>
  </si>
  <si>
    <t>4873-958</t>
  </si>
  <si>
    <t>4636-789</t>
  </si>
  <si>
    <t>4852-632</t>
  </si>
  <si>
    <t>2987-548</t>
  </si>
  <si>
    <t>4922-258</t>
  </si>
  <si>
    <t>4877 808</t>
  </si>
  <si>
    <t>2987 548</t>
  </si>
  <si>
    <t>3647-064</t>
  </si>
  <si>
    <t>2382-240</t>
  </si>
  <si>
    <t>4875-977; 3764-800</t>
  </si>
  <si>
    <t>2911-667; 2911-663</t>
  </si>
  <si>
    <t>info@prva.hr</t>
  </si>
  <si>
    <t>2.gimnazija-zagreb@zg.-t-com.hr</t>
  </si>
  <si>
    <t>4.gimnazija-zg@zg.htnet.hr</t>
  </si>
  <si>
    <t>gornjogradska@ggg.hr</t>
  </si>
  <si>
    <t>7.gimnazija-zg@zg.t-com.hr</t>
  </si>
  <si>
    <t>xvg@mioc.hr</t>
  </si>
  <si>
    <t>xvi.gimnazija@zg.t-com.hr</t>
  </si>
  <si>
    <t>ured@ss-upravnaskolazagreb-zg.skole.hr</t>
  </si>
  <si>
    <t>ured@ss-hotelijersko-turisticka-zg.skola.hr</t>
  </si>
  <si>
    <t>mlinarska@mlinarska.hr</t>
  </si>
  <si>
    <t>sms@skolamedvinogradska.hr</t>
  </si>
  <si>
    <t>szp@ss-primalje-zg.skole.hr</t>
  </si>
  <si>
    <t>srednja@prva.ekonomska.skola@hr.</t>
  </si>
  <si>
    <t>tesla@tesla.hr</t>
  </si>
  <si>
    <t>info@stsfv.hr</t>
  </si>
  <si>
    <t>sts-bosnjakovic@zg.ht.hr</t>
  </si>
  <si>
    <t>skola@ss-elektrotehnicka-zg.skole.hr</t>
  </si>
  <si>
    <t>tsrb@tsrb.hr</t>
  </si>
  <si>
    <t>info@gts.hr</t>
  </si>
  <si>
    <t>uprava@geoskola.hr</t>
  </si>
  <si>
    <t>info@psvprelog.hr</t>
  </si>
  <si>
    <t>info@scp.hr</t>
  </si>
  <si>
    <t>ravnatelj@trgovacka-skola.hr</t>
  </si>
  <si>
    <t>mid@ss-moda-dizajn-zg.skole.hr</t>
  </si>
  <si>
    <t>info@skola-gdmp.hr</t>
  </si>
  <si>
    <t>iss@industrijska-strojarska-zg.skole.hr</t>
  </si>
  <si>
    <t>obrtnicka@oigs.hr</t>
  </si>
  <si>
    <t>prva.obrtnicka@gmail.com</t>
  </si>
  <si>
    <t>ured@ss-jelkovec.skole.hr</t>
  </si>
  <si>
    <t>skola@skolaanemaletic.hr</t>
  </si>
  <si>
    <t>tajnistvo@plesna-hercigonja.com</t>
  </si>
  <si>
    <t>glazbena@bersa.hr</t>
  </si>
  <si>
    <t>glazbenaskola.zbalokovica@inet.hr</t>
  </si>
  <si>
    <t>ured.nkg.zagreb@gmail.com</t>
  </si>
  <si>
    <t>prva-privatna-gimnazija@zg.t-com.hr</t>
  </si>
  <si>
    <t>privklas@zamir.net</t>
  </si>
  <si>
    <t>benedikt.kotruljevic@gmail.com</t>
  </si>
  <si>
    <t>katarina@zrinski.hr</t>
  </si>
  <si>
    <t>info@islamska-gimnazija.hr</t>
  </si>
  <si>
    <t>info@pug.hr</t>
  </si>
  <si>
    <t>ured@gimnazija-svijet-zg.skole.hr</t>
  </si>
  <si>
    <t>ravnatelj@kreativan-razvoj.hr</t>
  </si>
  <si>
    <t>racic.ladislav@gmail.com</t>
  </si>
  <si>
    <t>gimnazija@srpskagimnazija-zg.org</t>
  </si>
  <si>
    <t>info@bonar.hr</t>
  </si>
  <si>
    <t>info@ss-czoio.hr</t>
  </si>
  <si>
    <t>treca.zg@3gimnazija.hr</t>
  </si>
  <si>
    <t>tajnistvo@petagimnazija.hr</t>
  </si>
  <si>
    <t>ravnatelj@titus.hr</t>
  </si>
  <si>
    <t>ured@gimnazija-deveta-zg.skole.hr</t>
  </si>
  <si>
    <t>deseta@deseta-gimnazija.hr</t>
  </si>
  <si>
    <t>ured@gimnazija-jedanaesta-zg.skole.hr</t>
  </si>
  <si>
    <t>ured@gimnazija-dvanaesta-zg.skole.hr</t>
  </si>
  <si>
    <t>ured@gimnazija-trinaesta-zg.skole.hr</t>
  </si>
  <si>
    <t>gimnazija@lucijanka.hr</t>
  </si>
  <si>
    <t>ured@gimnazija-osamnaesta-zg.skole.hr</t>
  </si>
  <si>
    <t>ured@gimnazija-sesvete.skole.hr</t>
  </si>
  <si>
    <t>spogi@gimnazija-sportska-zg.skole.hr</t>
  </si>
  <si>
    <t>ured@uciliste-ugostiteljsko-turisticko-zg.skole.hr</t>
  </si>
  <si>
    <t>ured@ss-zdravstveno-uciliste-zg.skole.hr</t>
  </si>
  <si>
    <t>svrapce@gmail.com</t>
  </si>
  <si>
    <t>veterinarska.skola@ss-veterinarska-zg.skole.hr</t>
  </si>
  <si>
    <t>ured@ss-druga-ekonomska-zg.skole.hr</t>
  </si>
  <si>
    <t>treca.ekonomska@tes.hr</t>
  </si>
  <si>
    <t>ptskola@ptskola.hr</t>
  </si>
  <si>
    <t>info@tehskozag.tcloud.hr</t>
  </si>
  <si>
    <t>ured@agronomska-skola-zg.skole.hr</t>
  </si>
  <si>
    <t>ured@ss-prehrambenotehnoloska-zg.skole.hr</t>
  </si>
  <si>
    <t>drvoskolazg@gmail.com</t>
  </si>
  <si>
    <t>info@esos.hr</t>
  </si>
  <si>
    <t>smimk@skole.hr</t>
  </si>
  <si>
    <t>spudzg@gmail.com</t>
  </si>
  <si>
    <t>skola@skolazaklasicnibalet.hr</t>
  </si>
  <si>
    <t>glazbena.lisinski@gmail.com</t>
  </si>
  <si>
    <t>guebasic@zg.t-com.hr</t>
  </si>
  <si>
    <t>tajnistvo@gspm.hr</t>
  </si>
  <si>
    <t>ured@gimnazija-druzbesestaramilosrdnica-zg.skole.hr</t>
  </si>
  <si>
    <t>tajnistvo@opg.hr</t>
  </si>
  <si>
    <t>info@linigra.hr</t>
  </si>
  <si>
    <t>skola-kupresak@email.t-com.hr</t>
  </si>
  <si>
    <t>info@glazbenaskolabrkanovic.hr</t>
  </si>
  <si>
    <t>ravnatelj@gimnazijabucar.hr</t>
  </si>
  <si>
    <t>info@muzickiatelje.hr</t>
  </si>
  <si>
    <t>nbatinov@vodnikova.hr</t>
  </si>
  <si>
    <t>ik2210@columbia.edu</t>
  </si>
  <si>
    <t>ured@coovinkobek.hr</t>
  </si>
  <si>
    <t>sraskaj.zg@csrz.hr</t>
  </si>
  <si>
    <t>centardubrava@centardubrava.hr</t>
  </si>
  <si>
    <t>Epoha, privatna gimnazija s pravom javnosti</t>
  </si>
  <si>
    <t>Gimnazija i ekonomska škola Benedikta Kotruljevića, s pravom javnosti</t>
  </si>
  <si>
    <t>Humanistička gimnazija</t>
  </si>
  <si>
    <t>LINIGRA-privatna škola s pravom javnosti</t>
  </si>
  <si>
    <t>Obrtnička i industrijska graditeljska škola</t>
  </si>
  <si>
    <t>Opća privatna gimnazija</t>
  </si>
  <si>
    <t>Privatna gimnazija Dr. Časl, s pravom javnosti</t>
  </si>
  <si>
    <t>Privatna gimnazija i ekonomska škola "Katarina Zrinski"</t>
  </si>
  <si>
    <t>Privatna gimnazija i strukovna škola Svijet s pravom javnosti</t>
  </si>
  <si>
    <t>Privatna klasična gimnazija s pravom javnosti</t>
  </si>
  <si>
    <t>Privatna sportska i jezična gimnazija Franjo Bučar</t>
  </si>
  <si>
    <t>Privatna srednja škola AMAC međunarodna škola</t>
  </si>
  <si>
    <t>Privatna umjetnička gimnazija, s pravom javnosti</t>
  </si>
  <si>
    <t>Srpska pravoslavna opća gimnazija Kantakuzina-Katarina Branković ustanova "s pravom javnosti"</t>
  </si>
  <si>
    <t>Škola za grafiku, dizajn i medijsku produkciju</t>
  </si>
  <si>
    <t>Škola za medicinske sestre Mlinarska</t>
  </si>
  <si>
    <t>Škola za primalje</t>
  </si>
  <si>
    <t>Ugostiteljsko-turističko učilište</t>
  </si>
  <si>
    <t>X. gimnazija Ivan Supek</t>
  </si>
  <si>
    <t>Ženska opća gimnazija Družbe sestara milosrdnica - s pravom javnosti</t>
  </si>
  <si>
    <t>Upravna škola</t>
  </si>
  <si>
    <t>Adresa</t>
  </si>
  <si>
    <t>Mlinarska 25</t>
  </si>
  <si>
    <t>099/ 544-7876</t>
  </si>
  <si>
    <t>upisi@hug.hr</t>
  </si>
  <si>
    <t>www.hug.hr</t>
  </si>
  <si>
    <t>Radnička cesta 180</t>
  </si>
  <si>
    <t>099/ 431-1667</t>
  </si>
  <si>
    <t>zagreb@americanacademy.com</t>
  </si>
  <si>
    <t>www.americanacademy.com</t>
  </si>
  <si>
    <t>Siget 18c</t>
  </si>
  <si>
    <t>6609-609</t>
  </si>
  <si>
    <t>www.srednjawaldorfska-zagreb.hr/</t>
  </si>
  <si>
    <t>info@srednjawaldorfska-zagreb.hr</t>
  </si>
  <si>
    <t>klasicna.ured@gimnazija-klasicna-zg.skole.hr</t>
  </si>
  <si>
    <t>Grad</t>
  </si>
  <si>
    <t>Poljana dr. Franje Tuđmana 9</t>
  </si>
  <si>
    <t>Matice hrvatske 17</t>
  </si>
  <si>
    <t>Poljana dr. Franje Tuđmana 8</t>
  </si>
  <si>
    <t>Poljana dr. Franje Tuđmana 10</t>
  </si>
  <si>
    <t>Daruvar</t>
  </si>
  <si>
    <t>Garešnica</t>
  </si>
  <si>
    <t>Grubišno Polje</t>
  </si>
  <si>
    <t>Bartola Kašića 1</t>
  </si>
  <si>
    <t>ss-bkasica-grubisnopolje.skole.hr</t>
  </si>
  <si>
    <t>Čazma</t>
  </si>
  <si>
    <t>Poštanski broj</t>
  </si>
  <si>
    <t>10000</t>
  </si>
  <si>
    <t>Bihaćka 4</t>
  </si>
  <si>
    <t>21000</t>
  </si>
  <si>
    <t>021/ 360-022</t>
  </si>
  <si>
    <t>021/ 348-199</t>
  </si>
  <si>
    <t>gimnazija@pitagora-gimnazija.hr</t>
  </si>
  <si>
    <t>www://pitagora-gimnazija.hr/</t>
  </si>
  <si>
    <t>http://ss-bol.skole.hr/</t>
  </si>
  <si>
    <t>www.dentalcentarmarusic.com</t>
  </si>
  <si>
    <t>http://www.ss-fraandrijekacicamiosica-ma.skole.hr/</t>
  </si>
  <si>
    <t>http://ss-ilucica-trogir.skole.hr</t>
  </si>
  <si>
    <t>https://ssjk.hr</t>
  </si>
  <si>
    <t>http://ss-tujevic-vrgorac.skole.hr/</t>
  </si>
  <si>
    <t>http://ss-tehnicka-prometna-st.skole.hr/</t>
  </si>
  <si>
    <t>www.slu.hr</t>
  </si>
  <si>
    <t>www.gogss.hr</t>
  </si>
  <si>
    <t>tiswebstranica@gmail.com</t>
  </si>
  <si>
    <t>www.ss-tehnicka-imotski.skole.hr</t>
  </si>
  <si>
    <t>www.tehnickaskola-split.hr</t>
  </si>
  <si>
    <t>http://ss-turisticko-ugostiteljska-st.skole.hr/</t>
  </si>
  <si>
    <t>www.petagimnazijast.hr</t>
  </si>
  <si>
    <t>http://www.ss-zdravstvena-st.skole.hr/</t>
  </si>
  <si>
    <t>ured@gimnazija-avrancica-si.skole.hr</t>
  </si>
  <si>
    <t>www.ioss.hr</t>
  </si>
  <si>
    <t>http://www.ss-medicinska-si.skole.hr</t>
  </si>
  <si>
    <t>www.strukovna.hr</t>
  </si>
  <si>
    <t>https://www.ss-ivana-mestrovica-drnis.hr/</t>
  </si>
  <si>
    <t>www.ss-tehnicka-si.skole.hr</t>
  </si>
  <si>
    <t>http://ss-turisticko-ugostiteljska-si.skole.hr/</t>
  </si>
  <si>
    <t>www.gimnazija-druga-vz.skole.hr</t>
  </si>
  <si>
    <t>http://www.ess.hr/</t>
  </si>
  <si>
    <t>http://ss-gospodarska-vz.skole.hr/</t>
  </si>
  <si>
    <t>www.rudarska.hr</t>
  </si>
  <si>
    <t>www.medskvz.org</t>
  </si>
  <si>
    <t>www.gimnazija-varazdin.hr</t>
  </si>
  <si>
    <t>https://sss-vz.hr</t>
  </si>
  <si>
    <t>https://ao-rck.hr/</t>
  </si>
  <si>
    <t>http://ss-ivanec.hr</t>
  </si>
  <si>
    <t>www.ssludbreg.hr</t>
  </si>
  <si>
    <t>www.ssnm.hr</t>
  </si>
  <si>
    <t>www.ss-marusevec.hr</t>
  </si>
  <si>
    <t>www.sips.hr</t>
  </si>
  <si>
    <t>www.gimnazija-ppreradovica-vt.skole.hr</t>
  </si>
  <si>
    <t>http://www.ss-industrijsko-obrtnicka-sl.skole.hr</t>
  </si>
  <si>
    <t>www.ss-industrijskoobrtnicka-vt.skole.hr</t>
  </si>
  <si>
    <t>www.kkg-vtc.hr</t>
  </si>
  <si>
    <t xml:space="preserve">http://ss-sivsic-orahovica.skole.hr/ </t>
  </si>
  <si>
    <t>http://www.ss-mmarulica-slatina.skole.hr/</t>
  </si>
  <si>
    <t>http://www.ss-stjepana-sulimanca.skole.hr</t>
  </si>
  <si>
    <t>www.ssv.hr</t>
  </si>
  <si>
    <t>www.ss-drvodjelska-tehnicka-vk.skole.hr</t>
  </si>
  <si>
    <t>http://www.gimnazijavk.hr</t>
  </si>
  <si>
    <t>www.gimnazija-vukovar.skole.hr</t>
  </si>
  <si>
    <t>http://gimnazija-zupanja.skole.hr/</t>
  </si>
  <si>
    <t>http://ss-obrtnicko-industrijska-zu.skole.hr/</t>
  </si>
  <si>
    <t>http://ss-markobabic-vu.skole.hr/</t>
  </si>
  <si>
    <t>http://www.srednjastrukovnaskolavinkovci.hr/</t>
  </si>
  <si>
    <t>http://ssilok.hr</t>
  </si>
  <si>
    <t>http://www.tsvk.hr</t>
  </si>
  <si>
    <t>www.ss-tehnicka-zupanja.skole.hr</t>
  </si>
  <si>
    <t>www.ebt-zadar.hr</t>
  </si>
  <si>
    <t>http://www.zd-mioc.hr</t>
  </si>
  <si>
    <t>http://gimnazija-vnazora-zd.skole.hr/</t>
  </si>
  <si>
    <t>www.htus.hr</t>
  </si>
  <si>
    <t>http://www.gimnazija-ivanapavla.hr</t>
  </si>
  <si>
    <t>http://www.medskolazd.hr</t>
  </si>
  <si>
    <t>www.pomskzd.hr</t>
  </si>
  <si>
    <t>www.pgnova.hr</t>
  </si>
  <si>
    <t>http://www.ss-bkasica-pag.skole.hr</t>
  </si>
  <si>
    <t>http://www.ss-biogradnamoru.skole.hr/</t>
  </si>
  <si>
    <t>http://www.ss-gracac.skole.hr/</t>
  </si>
  <si>
    <t>www.ssknezbranimir.hr</t>
  </si>
  <si>
    <t>www.ssvv.hr</t>
  </si>
  <si>
    <t>http://ss-tehnicka-zd.skole.hr/</t>
  </si>
  <si>
    <t>ss-ekonomska-trgovacka-ugostiteljska-samobor.skole.hr</t>
  </si>
  <si>
    <t>http://www.gimnazija-velika-gorica.skole.hr/</t>
  </si>
  <si>
    <t>ss-strukovna-velikagorica.skole.hr</t>
  </si>
  <si>
    <t>www.ss-ban-jjelacic-zapresic.skole.hr</t>
  </si>
  <si>
    <t>http://ss-dugo-selo.skole.hr/</t>
  </si>
  <si>
    <t>www.ssivanic.hr</t>
  </si>
  <si>
    <t>www.ss-jastrebarsko.skole.hr</t>
  </si>
  <si>
    <t>www.ssvrbovec.hr</t>
  </si>
  <si>
    <t>www.ss-umjetnicka-flucica-velikagorica.skole.hr</t>
  </si>
  <si>
    <t>http://ss-zrakoplovna-rperesina-vg.skole.hr</t>
  </si>
  <si>
    <t>Breljanska 3</t>
  </si>
  <si>
    <t>Put poljoprivrednika 5</t>
  </si>
  <si>
    <t>VIŠKOG BOJA 9</t>
  </si>
  <si>
    <t>Bračka cesta 3</t>
  </si>
  <si>
    <t>Kralja Petra Krešimira IV. 2</t>
  </si>
  <si>
    <t>BENKOVAČKA 10 A</t>
  </si>
  <si>
    <t>KROZ BURAK 81</t>
  </si>
  <si>
    <t>PUT MULINE 2B</t>
  </si>
  <si>
    <t>TRG KRALJA TOMISLAVA 2</t>
  </si>
  <si>
    <t>MATICE HRVATSKE 8</t>
  </si>
  <si>
    <t>TESLINA 4</t>
  </si>
  <si>
    <t>FAUSTA VRANČIĆA 17</t>
  </si>
  <si>
    <t>Matice Hrvatske 11</t>
  </si>
  <si>
    <t>DINKA ŠIMUNOVIĆA  12</t>
  </si>
  <si>
    <t>BRUNE BUŠIĆA 59</t>
  </si>
  <si>
    <t>Zrinsko-Frankopanska 23</t>
  </si>
  <si>
    <t>A. G. MATOŠA 60</t>
  </si>
  <si>
    <t>ZAGREBAČKA 2</t>
  </si>
  <si>
    <t>ŠOLTANSKA 15</t>
  </si>
  <si>
    <t>Put gimnazije 64</t>
  </si>
  <si>
    <t>Put Gimnazije br. 64</t>
  </si>
  <si>
    <t>Ulica Ante Šupuka 31</t>
  </si>
  <si>
    <t>ANTE ŠUPUKA 29</t>
  </si>
  <si>
    <t>Kralja Zvonimira 2</t>
  </si>
  <si>
    <t>IKIČINA 30</t>
  </si>
  <si>
    <t xml:space="preserve">Ante Šupuka 31 </t>
  </si>
  <si>
    <t>POLJANA 1</t>
  </si>
  <si>
    <t>Ikičina 30</t>
  </si>
  <si>
    <t>Ante Šupuka 31</t>
  </si>
  <si>
    <t>Ulica Ante Šupuka 29</t>
  </si>
  <si>
    <t>Hallerova aleja 6a</t>
  </si>
  <si>
    <t>Hallerova aleja 5</t>
  </si>
  <si>
    <t>Božene Plazzeriano 4, 42000 Varaždin</t>
  </si>
  <si>
    <t>HALLEROVA ALEJA 3</t>
  </si>
  <si>
    <t>Vinka Međerala 11</t>
  </si>
  <si>
    <t>Petra Preradovića 14</t>
  </si>
  <si>
    <t>Frana Supila 22</t>
  </si>
  <si>
    <t>BOŽENE PLAZZERIANO 4</t>
  </si>
  <si>
    <t>Vinička 53</t>
  </si>
  <si>
    <t>EUGENA KUMIČIĆA 7</t>
  </si>
  <si>
    <t>Trg Svetog Trojstva 16</t>
  </si>
  <si>
    <t>Zagorska 23</t>
  </si>
  <si>
    <t>MARUŠEVEC 82</t>
  </si>
  <si>
    <t>HALLEROVA ALEJA 3/A</t>
  </si>
  <si>
    <t>TRG BANA J. JELAČIĆA 16</t>
  </si>
  <si>
    <t>TRG RUĐERA BOŠKOVIĆA 5a</t>
  </si>
  <si>
    <t>Zbora narodne garde 29</t>
  </si>
  <si>
    <t>Trg Ljudevita Patačića 3</t>
  </si>
  <si>
    <t>Trg Tina Ujevića 1</t>
  </si>
  <si>
    <t xml:space="preserve">TRG RUĐERA BOŠKOVIĆA 16 </t>
  </si>
  <si>
    <t>Dravska 41</t>
  </si>
  <si>
    <t>Vukovarska cesta 1</t>
  </si>
  <si>
    <t>ZBORA NARODNE GARDE 29</t>
  </si>
  <si>
    <t>STANKA VRAZA 15</t>
  </si>
  <si>
    <t>Antuna Akšamovića 31</t>
  </si>
  <si>
    <t>Trg bana Josipa Šokčevića 1</t>
  </si>
  <si>
    <t>ŠAMAC 2</t>
  </si>
  <si>
    <t>VELIKI KRAJ 42</t>
  </si>
  <si>
    <t>VELIKI KRAJ 42, ŽUPANJA</t>
  </si>
  <si>
    <t>H.D.GENSCHERA 16</t>
  </si>
  <si>
    <t>Županijska 52</t>
  </si>
  <si>
    <t>Domovinskog rata 58</t>
  </si>
  <si>
    <t>MATIJE GUPCA 168</t>
  </si>
  <si>
    <t>Blage Zadre 4</t>
  </si>
  <si>
    <t>H.D.Genschera 16a</t>
  </si>
  <si>
    <t>ANTUNA GUSTAVA MATOŠA 40</t>
  </si>
  <si>
    <t>OBALA KNEZA TRPIMIRA 26</t>
  </si>
  <si>
    <t>Perivoj Vladimira Nazora  br. 3</t>
  </si>
  <si>
    <t>Perivoj Vladimira Nazora 3/II</t>
  </si>
  <si>
    <t>Dr. Franje Tuđmana 24e</t>
  </si>
  <si>
    <t>Jerolima Vidulića 2</t>
  </si>
  <si>
    <t>Dr. Franje Tuđmana 24 G</t>
  </si>
  <si>
    <t>IVANA MAŽURANIĆA 32</t>
  </si>
  <si>
    <t>Dr.F.Tuđmana 24/H</t>
  </si>
  <si>
    <t>ANTE KUZMANIĆA 1</t>
  </si>
  <si>
    <t>PERIVOJ VLADIMIRA NAZORA 3</t>
  </si>
  <si>
    <t>Splitska 1</t>
  </si>
  <si>
    <t>ANTE STARČEVIĆA 9</t>
  </si>
  <si>
    <t>Augusta Šenoe 29</t>
  </si>
  <si>
    <t>ŠKOLSKA ULICA 8</t>
  </si>
  <si>
    <t>ANTUNA MIHANOVIĆA 19</t>
  </si>
  <si>
    <t>Petra Zoranića 10</t>
  </si>
  <si>
    <t>NIKOLE TESLE 9C</t>
  </si>
  <si>
    <t>PERIVOJ VLADIMIRA NAZORA 3/III</t>
  </si>
  <si>
    <t>Nikole Tesle 9 C</t>
  </si>
  <si>
    <t>KRALJA STJEPANA TOMAŠEVIĆA 21</t>
  </si>
  <si>
    <t>Andrije Hebranga 26</t>
  </si>
  <si>
    <t>ULICA KRALJA STJEPANA TOMAŠEVIĆA 21</t>
  </si>
  <si>
    <t>ANDRIJE HEBRANGA 26</t>
  </si>
  <si>
    <t>TRG DR FRANJE TUĐMANA 1</t>
  </si>
  <si>
    <t>Gundulićeva 2a</t>
  </si>
  <si>
    <t>FERENČAKOVA 25</t>
  </si>
  <si>
    <t>Školska 12</t>
  </si>
  <si>
    <t>VEĆESLAVA HOLJEVCA 11</t>
  </si>
  <si>
    <t>7. SVIBNJA 2</t>
  </si>
  <si>
    <t>SLAVKA KOLARA 39</t>
  </si>
  <si>
    <t>Rudolfa Fizira 6</t>
  </si>
  <si>
    <t>43000</t>
  </si>
  <si>
    <t>43500</t>
  </si>
  <si>
    <t>43280</t>
  </si>
  <si>
    <t>43290</t>
  </si>
  <si>
    <t>43240</t>
  </si>
  <si>
    <t>35000</t>
  </si>
  <si>
    <t>35400</t>
  </si>
  <si>
    <t>20000</t>
  </si>
  <si>
    <t>20350</t>
  </si>
  <si>
    <t>20355</t>
  </si>
  <si>
    <t>20271</t>
  </si>
  <si>
    <t>20340</t>
  </si>
  <si>
    <t>20260</t>
  </si>
  <si>
    <t>20270</t>
  </si>
  <si>
    <t>21300</t>
  </si>
  <si>
    <t>21216</t>
  </si>
  <si>
    <t>21480</t>
  </si>
  <si>
    <t>21420</t>
  </si>
  <si>
    <t>21400</t>
  </si>
  <si>
    <t>21450</t>
  </si>
  <si>
    <t>21220</t>
  </si>
  <si>
    <t>21310</t>
  </si>
  <si>
    <t>21276</t>
  </si>
  <si>
    <t>21230</t>
  </si>
  <si>
    <t>21260</t>
  </si>
  <si>
    <t>22000</t>
  </si>
  <si>
    <t>22300</t>
  </si>
  <si>
    <t>22320</t>
  </si>
  <si>
    <t>42000</t>
  </si>
  <si>
    <t>42207</t>
  </si>
  <si>
    <t>42240</t>
  </si>
  <si>
    <t>42230</t>
  </si>
  <si>
    <t>42220</t>
  </si>
  <si>
    <t>42243</t>
  </si>
  <si>
    <t>33000</t>
  </si>
  <si>
    <t>33520</t>
  </si>
  <si>
    <t>33515</t>
  </si>
  <si>
    <t>33405</t>
  </si>
  <si>
    <t>32100</t>
  </si>
  <si>
    <t>32000</t>
  </si>
  <si>
    <t>32270</t>
  </si>
  <si>
    <t>32010</t>
  </si>
  <si>
    <t>32236</t>
  </si>
  <si>
    <t>23000</t>
  </si>
  <si>
    <t>23250</t>
  </si>
  <si>
    <t>23210</t>
  </si>
  <si>
    <t>23440</t>
  </si>
  <si>
    <t>23420</t>
  </si>
  <si>
    <t>23450</t>
  </si>
  <si>
    <t>10410</t>
  </si>
  <si>
    <t>10430</t>
  </si>
  <si>
    <t>10290</t>
  </si>
  <si>
    <t>10380</t>
  </si>
  <si>
    <t>10370</t>
  </si>
  <si>
    <t>10310</t>
  </si>
  <si>
    <t>10450</t>
  </si>
  <si>
    <t>10340</t>
  </si>
  <si>
    <t>Nova Gradiška</t>
  </si>
  <si>
    <t>Metković</t>
  </si>
  <si>
    <t>Blato</t>
  </si>
  <si>
    <t>Ploče</t>
  </si>
  <si>
    <t>Korčula</t>
  </si>
  <si>
    <t>Vela Luka</t>
  </si>
  <si>
    <t>Kaštel Štafilić - Nehaj</t>
  </si>
  <si>
    <t>Vis</t>
  </si>
  <si>
    <t>Bol</t>
  </si>
  <si>
    <t>Supetar</t>
  </si>
  <si>
    <t>Hvar</t>
  </si>
  <si>
    <t>Trogir</t>
  </si>
  <si>
    <t>Omiš</t>
  </si>
  <si>
    <t>Vrgorac</t>
  </si>
  <si>
    <t>Šibenik</t>
  </si>
  <si>
    <t>Drniš</t>
  </si>
  <si>
    <t>Marčan</t>
  </si>
  <si>
    <t>Ivanec</t>
  </si>
  <si>
    <t>Ludbreg</t>
  </si>
  <si>
    <t>Novi Marof</t>
  </si>
  <si>
    <t>Maruševec</t>
  </si>
  <si>
    <t>Virovitica</t>
  </si>
  <si>
    <t>Slatina</t>
  </si>
  <si>
    <t>Orahovica</t>
  </si>
  <si>
    <t>Pitomača</t>
  </si>
  <si>
    <t>Županja</t>
  </si>
  <si>
    <t>Ilok</t>
  </si>
  <si>
    <t>Pag</t>
  </si>
  <si>
    <t>Biograd na Moru</t>
  </si>
  <si>
    <t>Gračac</t>
  </si>
  <si>
    <t>Benkovac</t>
  </si>
  <si>
    <t>Obrovac</t>
  </si>
  <si>
    <t>Zaprešić</t>
  </si>
  <si>
    <t>Sveti Ivan Zelina</t>
  </si>
  <si>
    <t>Dugo Selo</t>
  </si>
  <si>
    <t>Ivanić-Grad</t>
  </si>
  <si>
    <t>Jastrebarsko</t>
  </si>
  <si>
    <t>Vrbovec</t>
  </si>
  <si>
    <t>10020</t>
  </si>
  <si>
    <t>10090</t>
  </si>
  <si>
    <t>10360</t>
  </si>
  <si>
    <t>10010</t>
  </si>
  <si>
    <t>10040</t>
  </si>
  <si>
    <t>Sesvete</t>
  </si>
  <si>
    <t>IVANA GUNDULIĆA 14</t>
  </si>
  <si>
    <t>Dr. Ante Starčevića 26</t>
  </si>
  <si>
    <t>KOLODVORSKA 6</t>
  </si>
  <si>
    <t>LIVADARSKA 30</t>
  </si>
  <si>
    <t xml:space="preserve">Dr. Ante Starčevića 28 </t>
  </si>
  <si>
    <t>I.Gundulića 14</t>
  </si>
  <si>
    <t>Naselje Andrija Hebrang 13/1</t>
  </si>
  <si>
    <t>Ulica Ive Petranovića 9</t>
  </si>
  <si>
    <t>SLAVONIJA I br. 8</t>
  </si>
  <si>
    <t>TRG KRALJA TOMISLAVA 9</t>
  </si>
  <si>
    <t>Ive Petranovića 17</t>
  </si>
  <si>
    <t>Eugena Kumičića 55</t>
  </si>
  <si>
    <t>Vukovarska 1/a</t>
  </si>
  <si>
    <t>NAZOROVA 9</t>
  </si>
  <si>
    <t>VATROSLAVA JAGIĆA 3A</t>
  </si>
  <si>
    <t>IVANA CANKARA 76</t>
  </si>
  <si>
    <t>EUGENA KUMIČIĆA 55</t>
  </si>
  <si>
    <t>POLJANA RUĐERA BOŠKOVIĆA 6</t>
  </si>
  <si>
    <t>Iva Vojnovića 12</t>
  </si>
  <si>
    <t>Iva Vojnovića 12A</t>
  </si>
  <si>
    <t>FRANA SUPILA 3</t>
  </si>
  <si>
    <t>KRALJA ZVONIMIRA 12</t>
  </si>
  <si>
    <t>BALTAZARA BOGIŠIĆA 1O</t>
  </si>
  <si>
    <t>IVA VOJNOVIĆA 12</t>
  </si>
  <si>
    <t>MILJENKA BRATOŠA 4</t>
  </si>
  <si>
    <t xml:space="preserve">Trg Opuzenske bojne 5 </t>
  </si>
  <si>
    <t>1. ULICA 25/1</t>
  </si>
  <si>
    <t>TINA UJEVIĆA  5</t>
  </si>
  <si>
    <t>KRALJA ZVONIMIRA 10</t>
  </si>
  <si>
    <t>ANTE STARČEVIĆA 4</t>
  </si>
  <si>
    <t>ULICA  5 BR. 9</t>
  </si>
  <si>
    <t>ŽUPSKA 2</t>
  </si>
  <si>
    <t>STROSSMAYEROVA 3</t>
  </si>
  <si>
    <t>KOVAČIĆEVA 3</t>
  </si>
  <si>
    <t>ŠETALIŠTE PAZINSKE GIMNAZIJE 11</t>
  </si>
  <si>
    <t>TRIERSKA 8</t>
  </si>
  <si>
    <t>ŠKOLSKI BRIJEG 1</t>
  </si>
  <si>
    <t>RIZZIJEVA 40</t>
  </si>
  <si>
    <t>Rižanske skupštine 2</t>
  </si>
  <si>
    <t>JURJA DOBRILE 6, 52000 PAZIN</t>
  </si>
  <si>
    <t>Školski brijeg 1</t>
  </si>
  <si>
    <t>Antuna Cerovca-Tončića 7</t>
  </si>
  <si>
    <t>KARLA HUGUESA 6</t>
  </si>
  <si>
    <t>Rudarska 4</t>
  </si>
  <si>
    <t>Carduccijeva ulica  20</t>
  </si>
  <si>
    <t>CARDUCCI 13</t>
  </si>
  <si>
    <t>Zagrebačka 22</t>
  </si>
  <si>
    <t>Radićeva 19</t>
  </si>
  <si>
    <t>Kandlerova 48</t>
  </si>
  <si>
    <t>CARDUCCIJEVA ULICA 20</t>
  </si>
  <si>
    <t>SANTORIOVA 3</t>
  </si>
  <si>
    <t>JURJA CVEČIĆA 7</t>
  </si>
  <si>
    <t>PRVOMAJSKA 6</t>
  </si>
  <si>
    <t>Frana Kurelca 2</t>
  </si>
  <si>
    <t>STRUGA 3</t>
  </si>
  <si>
    <t>RAKOVAC 4</t>
  </si>
  <si>
    <t>DOKTORA ANDRIJE ŠTAMPARA 5</t>
  </si>
  <si>
    <t>Struga 33</t>
  </si>
  <si>
    <t>Josipa Jurja Strossmayera 2</t>
  </si>
  <si>
    <t>STJEPANA MIHALIĆA 43</t>
  </si>
  <si>
    <t>Jozefinska cesta 27</t>
  </si>
  <si>
    <t>ŠKOLSKA 22</t>
  </si>
  <si>
    <t>VATROGASNA CESTA 5</t>
  </si>
  <si>
    <t>LJUDEVITA  JONKEA 2a</t>
  </si>
  <si>
    <t>RADIĆEVA 8 i 10</t>
  </si>
  <si>
    <t>DR.ŽELJKA SELINGERA 3A</t>
  </si>
  <si>
    <t>Dr. Ivana Kranjčeva 5</t>
  </si>
  <si>
    <t>Milislava Demerca 8</t>
  </si>
  <si>
    <t>TRG SLOBODE 7</t>
  </si>
  <si>
    <t>MILISLAVA DEMERCA 1</t>
  </si>
  <si>
    <t>Trg svetog Florijana 14.b</t>
  </si>
  <si>
    <t>DR. IVANA KRANJČEVA 5</t>
  </si>
  <si>
    <t>Prilaz Janka Tomića 2</t>
  </si>
  <si>
    <t xml:space="preserve">Ljudevita Gaja 1 </t>
  </si>
  <si>
    <t>MATIJE GUPCA 5</t>
  </si>
  <si>
    <t>ŠETALIŠTE HRVATSKOG NARODNOG PREPORODA 6</t>
  </si>
  <si>
    <t>LJ. Gaja 1</t>
  </si>
  <si>
    <t>STJEPANA ŠKREBLINA 2</t>
  </si>
  <si>
    <t>IVANA I CVIJETE HUIS 2</t>
  </si>
  <si>
    <t>BRAĆE RADIĆA 10</t>
  </si>
  <si>
    <t>Prilaz prof. Ivana Vrančića 5</t>
  </si>
  <si>
    <t>52100</t>
  </si>
  <si>
    <t>52000</t>
  </si>
  <si>
    <t>52460</t>
  </si>
  <si>
    <t>52420</t>
  </si>
  <si>
    <t>52440</t>
  </si>
  <si>
    <t>52220</t>
  </si>
  <si>
    <t>52210</t>
  </si>
  <si>
    <t>47000</t>
  </si>
  <si>
    <t>47300</t>
  </si>
  <si>
    <t>47250</t>
  </si>
  <si>
    <t>47240</t>
  </si>
  <si>
    <t>48000</t>
  </si>
  <si>
    <t>48350</t>
  </si>
  <si>
    <t>48260</t>
  </si>
  <si>
    <t>49210</t>
  </si>
  <si>
    <t>49221</t>
  </si>
  <si>
    <t>49282</t>
  </si>
  <si>
    <t>49000</t>
  </si>
  <si>
    <t>49243</t>
  </si>
  <si>
    <t>49218</t>
  </si>
  <si>
    <t>49250</t>
  </si>
  <si>
    <t>Buzet</t>
  </si>
  <si>
    <t>Poreč</t>
  </si>
  <si>
    <t>Labin</t>
  </si>
  <si>
    <t>Rovinj</t>
  </si>
  <si>
    <t>Ogulin</t>
  </si>
  <si>
    <t>Duga Resa</t>
  </si>
  <si>
    <t>Slunj</t>
  </si>
  <si>
    <t>Koprivnica</t>
  </si>
  <si>
    <t>Đurđevac</t>
  </si>
  <si>
    <t>Križevci</t>
  </si>
  <si>
    <t>Bedekovčina</t>
  </si>
  <si>
    <t>Konjščina</t>
  </si>
  <si>
    <t>Krapina</t>
  </si>
  <si>
    <t>Oroslavje</t>
  </si>
  <si>
    <t>Pregrada</t>
  </si>
  <si>
    <t>Zlatar</t>
  </si>
  <si>
    <t>043/277-026; 043/277-027; 043/277-028; 043/277-029; 043/277-030; 043/244-029</t>
  </si>
  <si>
    <t>043/331-079; 043/333-360; 043/331-178; 043/335-841</t>
  </si>
  <si>
    <t>043 241 088, Mob. 091 609 1996; 043 220 945; 043 241 578; 043 220 176; 043 221 310; 043 220 175; 043 221 175</t>
  </si>
  <si>
    <t>043/335-318; 043/331-982</t>
  </si>
  <si>
    <t>043/241-276; 043/220-080, 243-998; 043/241-920</t>
  </si>
  <si>
    <t>043/277-080; 043/277-084; 043/277-083</t>
  </si>
  <si>
    <t>043/244-723; 043/244-722</t>
  </si>
  <si>
    <t>043/445-483; 043/ 445-481; 043/445-480; 043/445-484; 043/ 445-482</t>
  </si>
  <si>
    <t>043/448-038; 043/485-040</t>
  </si>
  <si>
    <t>043/771-939; 043220996; 043247726; 043/227-013; 043/771-014; 043-227-014</t>
  </si>
  <si>
    <t>043/242-139; 043/244-003; 043/244-004</t>
  </si>
  <si>
    <t>043/331-082; 043/331-094; 043 331 030; 043/335-807</t>
  </si>
  <si>
    <t>043/244-725; 043/221-160</t>
  </si>
  <si>
    <t>035/442-326; 035/443-175</t>
  </si>
  <si>
    <t>035/362-575; 035/362-145</t>
  </si>
  <si>
    <t>035/ 446-251; 035/408-410</t>
  </si>
  <si>
    <t>035/361-427</t>
  </si>
  <si>
    <t>035/362-695; 035/362-696; 035/362-777</t>
  </si>
  <si>
    <t>035/402-561; 035/492-670; 035/410-542; 035/402-560; 035/492-673; 035/492-671; 035/492-672; 035/493-471; 035/492-674; 035/492-675; 035/492-676; 035/492-677; 035/408-960</t>
  </si>
  <si>
    <t>035/443-821; 035/415-152; 035/440069; 035/409-422; 035/440-069</t>
  </si>
  <si>
    <t>035/442-328; 035/447-326; 035/407-421</t>
  </si>
  <si>
    <t>035/400-060; 035/442-492; 035/411-402</t>
  </si>
  <si>
    <t>035/255-697; 035/416-137; 035/415-386</t>
  </si>
  <si>
    <t>035/411-478; 035/492-062; 035/492-063; 035/492-061; 035/492-064; 035/492-067</t>
  </si>
  <si>
    <t>(020) 642 227</t>
  </si>
  <si>
    <t>020/332-844</t>
  </si>
  <si>
    <t>020/331-622; 020/331-620</t>
  </si>
  <si>
    <t>020/432-569; 020/432-596 020/639-922; 020/639-925; 020/311-484 020/639-921; 020/432-379 020/639-924; 020/422-033 020/639-923</t>
  </si>
  <si>
    <t>020/311 681; 020/681-344, 690-121</t>
  </si>
  <si>
    <t>020/420-504; 020/421-806; 020 311 474; 020/412-460</t>
  </si>
  <si>
    <t>020/332-968; 020/331-646; 020/331-626, 333-073</t>
  </si>
  <si>
    <t>020/435-987; 020/435-989</t>
  </si>
  <si>
    <t>020/672-754; 020/672-689; 020/672-559; 020/672-560; 020/672-561</t>
  </si>
  <si>
    <t>020/851-313, 099-2673074; 020/851-313, 020/852-526; 020/851-313</t>
  </si>
  <si>
    <t>020/679-631; 020/679-139</t>
  </si>
  <si>
    <t>020/681-088</t>
  </si>
  <si>
    <t>020/711-904; 020/711-129; 020 711 314; 020/715-060</t>
  </si>
  <si>
    <t>020/812-972; 020/812-456</t>
  </si>
  <si>
    <t>020/640-411; 020/640411</t>
  </si>
  <si>
    <t>020/324-642; 020/324-636; 020/324 604</t>
  </si>
  <si>
    <t>052/210-717; 052/214-452; 052/380-559; 052/222-761; 052/380-558</t>
  </si>
  <si>
    <t>052/624-017; 052/624-184</t>
  </si>
  <si>
    <t>052/212-144, 212-258; 052/212-144</t>
  </si>
  <si>
    <t>052/492-772; 052/492-770; 052/492-771; 052/492-774; 052/492-775; 052/492-776; 052/492-773; 052/492772</t>
  </si>
  <si>
    <t>052/216-121; 052/216-124</t>
  </si>
  <si>
    <t>052/543-144; 052/542-733; 052/383-202</t>
  </si>
  <si>
    <t>052/624-505; 052/624-649</t>
  </si>
  <si>
    <t>052/772-113</t>
  </si>
  <si>
    <t>052/662-764; 052/662-707</t>
  </si>
  <si>
    <t>052/ 431-085; 052/431-055</t>
  </si>
  <si>
    <t>052/856-277; 098270594</t>
  </si>
  <si>
    <t>052/840-655; 052/830-154  ; 052/830-154</t>
  </si>
  <si>
    <t>052/813-047</t>
  </si>
  <si>
    <t>052/216-261</t>
  </si>
  <si>
    <t>052/223-377; 052/223 377</t>
  </si>
  <si>
    <t>052/368-683; 052/218-778; 218-787</t>
  </si>
  <si>
    <t>052/417 322; 052/417 326; 052/417 325</t>
  </si>
  <si>
    <t>052/813-277; 052/840-984</t>
  </si>
  <si>
    <t>052/385-090; 052/385-091; 052/385-093</t>
  </si>
  <si>
    <t>052/218-461</t>
  </si>
  <si>
    <t>052/429-250</t>
  </si>
  <si>
    <t>047/614-596; 04/614-597; 047/614-595</t>
  </si>
  <si>
    <t>047/ 654-130; 047/654-131; 047/654-132; 047/655-996</t>
  </si>
  <si>
    <t>047/431-371; 047 431 303; 047 600 808; 047/431-304</t>
  </si>
  <si>
    <t>047/600-858; 047/600-854; 047/615578</t>
  </si>
  <si>
    <t>047/522-931</t>
  </si>
  <si>
    <t>047/600-806; 047/613-003; 047/600-807; 047/614-085; 047/613-002</t>
  </si>
  <si>
    <t>047/841-630; 047/801-666</t>
  </si>
  <si>
    <t>047/811-895; 047/811-896; 047/811-158; 047/777-503</t>
  </si>
  <si>
    <t>047/609-591; 047/609-594; 047/609-599</t>
  </si>
  <si>
    <t>047 615 806; 047 615 805; 047 615 809; (047) 613 450 ; 654 568; 047 615 808</t>
  </si>
  <si>
    <t>047/638-811; 047/612-908; 047/615-420; 047/616-494; 047/612-136</t>
  </si>
  <si>
    <t>048/279-803; 048/621-099; 048/279-801</t>
  </si>
  <si>
    <t>048/812-021</t>
  </si>
  <si>
    <t>048/270-155; 048/682-612; 048/681-304</t>
  </si>
  <si>
    <t>048/621-083</t>
  </si>
  <si>
    <t>048/681-247; 048/270-367; 048/682-614</t>
  </si>
  <si>
    <t>048/279-490, 048/279-491</t>
  </si>
  <si>
    <t>048/623-760; 048/621-088</t>
  </si>
  <si>
    <t>048/812-367; 048/811-419</t>
  </si>
  <si>
    <t>049/587-655; 049/587-667; 049/587-661</t>
  </si>
  <si>
    <t>049/213-514, 213-994</t>
  </si>
  <si>
    <t>049/465-141; 049/465-084; 049/464-356</t>
  </si>
  <si>
    <t>049/382-111; 049/382-100; 049/382-101 ; 049/382-123 ; 049/382-112 ; 049/382-117</t>
  </si>
  <si>
    <t>+385049588740; +385049588657; +385049588745; +385049588654; +385049588650; +385049588655; +385049588744</t>
  </si>
  <si>
    <t>049/382-150; 049/377-961; 049/377-953; 049/377-960</t>
  </si>
  <si>
    <t>049/200-315; 049/200-314; 049/200-312</t>
  </si>
  <si>
    <t>049/467-169; 049/500-131; 049/467-813</t>
  </si>
  <si>
    <t>049/221-620; 049/221-174; 049/221-205</t>
  </si>
  <si>
    <t>021/678 017; 021/678-016</t>
  </si>
  <si>
    <t>00385915025365; 021/234-587; 021/234-505; 021 234-505, 021 231-940</t>
  </si>
  <si>
    <t>021/711-748; 021/711-449</t>
  </si>
  <si>
    <t>021/635-141, 635-786,</t>
  </si>
  <si>
    <t>021/502-600</t>
  </si>
  <si>
    <t>021/678-268; 021/610-304; 021/610-200</t>
  </si>
  <si>
    <t>021/717-138; 021/761-157</t>
  </si>
  <si>
    <t>021/884-891; 021/881-414</t>
  </si>
  <si>
    <t>021/861-117</t>
  </si>
  <si>
    <t>021/674-335; 021/674-026</t>
  </si>
  <si>
    <t>021/385-937; 021/344-649, 385-942; 021/385-910</t>
  </si>
  <si>
    <t>021/467-177</t>
  </si>
  <si>
    <t>021/434-580; 021/434-581</t>
  </si>
  <si>
    <t>021/821-502; 021/821-522; 021/821-818</t>
  </si>
  <si>
    <t>021/841-550</t>
  </si>
  <si>
    <t>021/385-944; 021/322-284; 021/ 385-944</t>
  </si>
  <si>
    <t>021/386-824; 021/386-652</t>
  </si>
  <si>
    <t>021/344-922; 021/348-381</t>
  </si>
  <si>
    <t xml:space="preserve">021/466-018; 095 2225 876 </t>
  </si>
  <si>
    <t>022/200-386; 022/200-387; 022/200-388; 022/212-845</t>
  </si>
  <si>
    <t>022/213-276; 022/216-420</t>
  </si>
  <si>
    <t>022/334-220;; 022/334-220, 310-016;</t>
  </si>
  <si>
    <t xml:space="preserve">022/312-550; 022/331-253; 099/8181755 </t>
  </si>
  <si>
    <t>022/219-779; 022/214-606; 022/331-655; 022/331-615; 022/215-621</t>
  </si>
  <si>
    <t>022/660000; 022/664910</t>
  </si>
  <si>
    <t>022/213-383; 022/214-484</t>
  </si>
  <si>
    <t>022/886-114; 022/886-933</t>
  </si>
  <si>
    <t xml:space="preserve">022/660-330., 663-690 </t>
  </si>
  <si>
    <t>022/336-618</t>
  </si>
  <si>
    <t>022/336-100, 336-320</t>
  </si>
  <si>
    <t>042/444-450; 042/330-844; 042/330-756</t>
  </si>
  <si>
    <t>042-313-498; 042-492-367; 042-201-120; 042-200-914; 042 492 - 366; 042 492 360; 042/313-455; 042-492-370</t>
  </si>
  <si>
    <t>042/492-271; 042/492-272</t>
  </si>
  <si>
    <t>042/210-507; 042/301-392; 042/301-391; 042/200-509; 042/200-730; 042/200-733; 042/211-442; 042/313-292</t>
  </si>
  <si>
    <t>042 492 002; 042 492 000; 042 492 003; 042 492 001; 042 492 007; 042 492 015; 042 492 006</t>
  </si>
  <si>
    <t>042/302-121; 042/302-122; 042/302-124, 302-125</t>
  </si>
  <si>
    <t>042/200-334</t>
  </si>
  <si>
    <t>042/492-251</t>
  </si>
  <si>
    <t>042/722-131; 042/722-444; 042/208-440</t>
  </si>
  <si>
    <t>0989288200; 042/782-344 (1)</t>
  </si>
  <si>
    <t>042/421-791</t>
  </si>
  <si>
    <t>042 205 109 // 091 282 7155; 042 205 110</t>
  </si>
  <si>
    <t>042/729-315</t>
  </si>
  <si>
    <t>042/493-461, 091/2117740; 042/493-460, 091/1211777; 042/210-547;211-777; 042/493-462, 091/2117705</t>
  </si>
  <si>
    <t>033/722-711</t>
  </si>
  <si>
    <t>033/492-510; 033492511</t>
  </si>
  <si>
    <t>033/800-234; 033/800-233; 033/722-792; 033/722-791</t>
  </si>
  <si>
    <t>033/800-755; 033/800-756; 033/800-648; 033/554-264</t>
  </si>
  <si>
    <t>033/673-482</t>
  </si>
  <si>
    <t xml:space="preserve">033/551-449; 033/551-641; 033/551-449 </t>
  </si>
  <si>
    <t>033/782-442; 033/801-571; 09 11 77 55 00; 09 11 77 55 01; 09 11 77 55 02; 09 11 77 55 03</t>
  </si>
  <si>
    <t>033/722-939; 033/800-919</t>
  </si>
  <si>
    <t>033/800-957; 033/725-777</t>
  </si>
  <si>
    <t>032/354-617; 032/354-069; 032/354-866; 032/354-821</t>
  </si>
  <si>
    <t>032/354-064; 032/354-984; 032/354-983</t>
  </si>
  <si>
    <t>032/338-261; 032/332-284; 032/331-517; 032/338-262</t>
  </si>
  <si>
    <t>032/413-338; 032/413-953</t>
  </si>
  <si>
    <t>032/837-620; 032/837-533; 098 774 144; 032/837-278, 837-025</t>
  </si>
  <si>
    <t>032/837-442</t>
  </si>
  <si>
    <t>032/306-292; 032/306-601</t>
  </si>
  <si>
    <t>032/423-019; 0995610333</t>
  </si>
  <si>
    <t>032/424-970</t>
  </si>
  <si>
    <t>032/354-618; 032/354-900; 032/354-901</t>
  </si>
  <si>
    <t>032/593-207; 032/590-221; 032/593-117; 032/592-820</t>
  </si>
  <si>
    <t>032/423-025</t>
  </si>
  <si>
    <t>032/354-615; 032/ 354 619; 032/ 354 244; 0989808550; 032/354-114</t>
  </si>
  <si>
    <t>032/837-926</t>
  </si>
  <si>
    <t>032/306-301; 032/306-191; 032/306-190</t>
  </si>
  <si>
    <t>023/337-426; 023/331-022; 023/337-420</t>
  </si>
  <si>
    <t>023/331-015; 023 335215</t>
  </si>
  <si>
    <t>023/300-125; 023/317-051; 023/300-129; 023/300-130</t>
  </si>
  <si>
    <t>023/315-311; 023/317-064</t>
  </si>
  <si>
    <t>023/319-127; 300-099; 023 319-127; 023/300-098</t>
  </si>
  <si>
    <t>023/331-918; 023/333-173; 023/335-295</t>
  </si>
  <si>
    <t>023/253-802; 023/253-800; 023/253-801</t>
  </si>
  <si>
    <t>023/335 300; 023 240 634</t>
  </si>
  <si>
    <t>023/236-319; 023/236-228</t>
  </si>
  <si>
    <t>023/315-668; 023/316-044</t>
  </si>
  <si>
    <t>023/315-600</t>
  </si>
  <si>
    <t>023/224 028; 023/627 626; 023/213-746</t>
  </si>
  <si>
    <t>023 301 565</t>
  </si>
  <si>
    <t>023/611-720</t>
  </si>
  <si>
    <t>023/385-114; 023/383-278</t>
  </si>
  <si>
    <t>023/773-870; 023/775 035</t>
  </si>
  <si>
    <t>023/681-402; 0916223345; 023/681-606</t>
  </si>
  <si>
    <t>023/689-058; 023/689-515; 023/689-406</t>
  </si>
  <si>
    <t>023/239-462, 239-463, 239-475; 023/239-460; 095/8083900; 023/239-461;099/2207646</t>
  </si>
  <si>
    <t>023/212-228</t>
  </si>
  <si>
    <t>023/239-482, 239-483, 239-484, 239-490; 023/239-480; 023/239-481</t>
  </si>
  <si>
    <t>01/626-52-49; 01/626-52-48; 01/626-52-39</t>
  </si>
  <si>
    <t>01/336-03-23/1; 01/336-03-23/4; 01/332-42-90</t>
  </si>
  <si>
    <t>01/336-04-01</t>
  </si>
  <si>
    <t>01/6265-244; 01/6221-370</t>
  </si>
  <si>
    <t>01/ 6222 256; 01 6222 233; 01 6222 113; 6251-800</t>
  </si>
  <si>
    <t>01/336-52-00; 01/336-10-80</t>
  </si>
  <si>
    <t>01/339-99-84</t>
  </si>
  <si>
    <t>01/2060-622; 01/2060-047</t>
  </si>
  <si>
    <t>01 2756000</t>
  </si>
  <si>
    <t>01/288-89-92</t>
  </si>
  <si>
    <t>01/628-14-84; 01/628-35-44</t>
  </si>
  <si>
    <t>01/279-11-09; 01/279-10-49; 01/279-31-21</t>
  </si>
  <si>
    <t>622-13-76, 622-13-75; 626-05-35</t>
  </si>
  <si>
    <t>01/6260 523; 01/6260 526</t>
  </si>
  <si>
    <t>043 277-028</t>
  </si>
  <si>
    <t>043/331-178</t>
  </si>
  <si>
    <t>043/220-079</t>
  </si>
  <si>
    <t>043/244-722</t>
  </si>
  <si>
    <t>043/531-157</t>
  </si>
  <si>
    <t>043/485-126</t>
  </si>
  <si>
    <t>043/244-721</t>
  </si>
  <si>
    <t>043/244-725</t>
  </si>
  <si>
    <t>035/442-326</t>
  </si>
  <si>
    <t>035/362-145</t>
  </si>
  <si>
    <t>035/402-880</t>
  </si>
  <si>
    <t>035/362-696</t>
  </si>
  <si>
    <t>035/410-544</t>
  </si>
  <si>
    <t>035/407-420</t>
  </si>
  <si>
    <t>035/402-981</t>
  </si>
  <si>
    <t>035/446-160</t>
  </si>
  <si>
    <t>020/331-620</t>
  </si>
  <si>
    <t>020/ 432-569  020/639920</t>
  </si>
  <si>
    <t>020/681-344</t>
  </si>
  <si>
    <t>020/421-806</t>
  </si>
  <si>
    <t>020/332-968</t>
  </si>
  <si>
    <t>020/672-754</t>
  </si>
  <si>
    <t>020/851-313</t>
  </si>
  <si>
    <t>020/681-712</t>
  </si>
  <si>
    <t>020/715-060</t>
  </si>
  <si>
    <t>020/812-516</t>
  </si>
  <si>
    <t>052/222-761</t>
  </si>
  <si>
    <t>052/624-226</t>
  </si>
  <si>
    <t>052/212-258</t>
  </si>
  <si>
    <t>052/216-124</t>
  </si>
  <si>
    <t>052/394-707</t>
  </si>
  <si>
    <t>052/624-224</t>
  </si>
  <si>
    <t>052/662-056</t>
  </si>
  <si>
    <t>052/431-246</t>
  </si>
  <si>
    <t>052/855-329</t>
  </si>
  <si>
    <t>052/830-931</t>
  </si>
  <si>
    <t>052/223-377</t>
  </si>
  <si>
    <t>052/218-796</t>
  </si>
  <si>
    <t>052/840-985</t>
  </si>
  <si>
    <t>052/385-098</t>
  </si>
  <si>
    <t>052/218-562</t>
  </si>
  <si>
    <t>052/431-622</t>
  </si>
  <si>
    <t>047/614596</t>
  </si>
  <si>
    <t>047/654-130</t>
  </si>
  <si>
    <t>047/431-304</t>
  </si>
  <si>
    <t>047/636-688</t>
  </si>
  <si>
    <t>047/841-631</t>
  </si>
  <si>
    <t>047/811-157</t>
  </si>
  <si>
    <t>047/611-175</t>
  </si>
  <si>
    <t>047/612-137</t>
  </si>
  <si>
    <t>048/279-817</t>
  </si>
  <si>
    <t>048/624-245</t>
  </si>
  <si>
    <t>048/682-614</t>
  </si>
  <si>
    <t>048 279 495</t>
  </si>
  <si>
    <t>048/623-760</t>
  </si>
  <si>
    <t>049/503-382</t>
  </si>
  <si>
    <t>049/213-585</t>
  </si>
  <si>
    <t>049/465-141</t>
  </si>
  <si>
    <t>049/382-113</t>
  </si>
  <si>
    <t>049/377-959</t>
  </si>
  <si>
    <t>049/467-169</t>
  </si>
  <si>
    <t>021 678 016</t>
  </si>
  <si>
    <t>021/711-449</t>
  </si>
  <si>
    <t>021/635-141</t>
  </si>
  <si>
    <t>021/610-200</t>
  </si>
  <si>
    <t>021/741-115 ili 761-157</t>
  </si>
  <si>
    <t>021/881-414</t>
  </si>
  <si>
    <t>021/862-320</t>
  </si>
  <si>
    <t>021/674-335</t>
  </si>
  <si>
    <t>021/385-903</t>
  </si>
  <si>
    <t>021/465-427</t>
  </si>
  <si>
    <t>021/821-502</t>
  </si>
  <si>
    <t>021/841-151</t>
  </si>
  <si>
    <t>021/385-940</t>
  </si>
  <si>
    <t>021/386-827</t>
  </si>
  <si>
    <t>021/315-250</t>
  </si>
  <si>
    <t>022/216-420</t>
  </si>
  <si>
    <t>022/310-016;</t>
  </si>
  <si>
    <t>022/214-606</t>
  </si>
  <si>
    <t>022/213-383</t>
  </si>
  <si>
    <t>022/886-933</t>
  </si>
  <si>
    <t>022/332-074</t>
  </si>
  <si>
    <t>022/310-136</t>
  </si>
  <si>
    <t>042/330-842</t>
  </si>
  <si>
    <t>042/311-626</t>
  </si>
  <si>
    <t>042/330-786</t>
  </si>
  <si>
    <t>042/200-508</t>
  </si>
  <si>
    <t>042/320-420</t>
  </si>
  <si>
    <t>042/492-250</t>
  </si>
  <si>
    <t>042/722-131</t>
  </si>
  <si>
    <t>042/421-793</t>
  </si>
  <si>
    <t>042/300-475</t>
  </si>
  <si>
    <t>033/721-283</t>
  </si>
  <si>
    <t>033/800-756</t>
  </si>
  <si>
    <t>033/400-248</t>
  </si>
  <si>
    <t>033/551-577</t>
  </si>
  <si>
    <t>033/801-434</t>
  </si>
  <si>
    <t>033/725-274</t>
  </si>
  <si>
    <t>032/354-820</t>
  </si>
  <si>
    <t>032/414-780</t>
  </si>
  <si>
    <t>032/424-971</t>
  </si>
  <si>
    <t>032/837-025</t>
  </si>
  <si>
    <t>023/331-221, 331-022</t>
  </si>
  <si>
    <t>023/331-015</t>
  </si>
  <si>
    <t>023/301-774</t>
  </si>
  <si>
    <t>023/315-311</t>
  </si>
  <si>
    <t>023/315-757</t>
  </si>
  <si>
    <t>023/253-810</t>
  </si>
  <si>
    <t>023/236-228</t>
  </si>
  <si>
    <t>023/316-044</t>
  </si>
  <si>
    <t>023/316-510</t>
  </si>
  <si>
    <t>023/600-270</t>
  </si>
  <si>
    <t>023/386-760</t>
  </si>
  <si>
    <t>023/773-870</t>
  </si>
  <si>
    <t>023/681-606</t>
  </si>
  <si>
    <t>023/239-472</t>
  </si>
  <si>
    <t>023/239-494</t>
  </si>
  <si>
    <t>01/626-52-39</t>
  </si>
  <si>
    <t>01/336-00-06</t>
  </si>
  <si>
    <t>01/6221-370</t>
  </si>
  <si>
    <t>01/336-52-00</t>
  </si>
  <si>
    <t>01 2756001</t>
  </si>
  <si>
    <t>01/288-89-93</t>
  </si>
  <si>
    <t>01/6271169</t>
  </si>
  <si>
    <t>01/279-11-09</t>
  </si>
  <si>
    <t>622-13-75</t>
  </si>
  <si>
    <t>38575805650</t>
  </si>
  <si>
    <t>ebb-tajnistvo@bj.t-com.hr; tajnistvo@ss-ekonomskaibirotehnicka-bj.skole.hr; ured@ss-ekonomskaibirotehnicka-bj.skole.hr</t>
  </si>
  <si>
    <t xml:space="preserve">etsda@ss-ekonomskaituristicka-da.skole.hr; </t>
  </si>
  <si>
    <t>ured@gimnazija-bjelovar.skole.hr</t>
  </si>
  <si>
    <t>romana.bakaric@skole.hr; ured@gimnazija-daruvar.skole.hr</t>
  </si>
  <si>
    <t>kts@ss-trgovacka-bj.skole.hr; tajnistvo@ss-trgovacka-bj.skole.hr</t>
  </si>
  <si>
    <t>msbj@ss-medicinska-bj.skole.hr</t>
  </si>
  <si>
    <t>os@ss-obrtnicka-bj.skole.hr</t>
  </si>
  <si>
    <t>ssasenoa@ss-asenoa-garesnica.skole.hr</t>
  </si>
  <si>
    <t>ured@ss-bkasica-grubisnopolje.skole.hr</t>
  </si>
  <si>
    <t>ravnateljica@ss-cazma.skole.hr; ured@ss-cazma.skole.hr</t>
  </si>
  <si>
    <t>tsbj@ss-tehnicka-bj.skole.hr</t>
  </si>
  <si>
    <t>ravnatelj@tsd.hr ; knjiznica@tsd.hr; ured@ss-tehnicka-da.skole.hr</t>
  </si>
  <si>
    <t>ured@ss-ugostiteljskaiprehrambena-bj.skole.hr</t>
  </si>
  <si>
    <t>skola@ss-ekonomsko-birotehnicka-sb.skole.hr</t>
  </si>
  <si>
    <t>etes@ss-elektrotehnickaiekonomska-ngradiska.skole.hr</t>
  </si>
  <si>
    <t>gmm@gimnazija-mmesic-sb.skole.hr</t>
  </si>
  <si>
    <t>ured@gimnazija-nova-gradiska.skole.hr</t>
  </si>
  <si>
    <t>skola@iosng.hr; skola@ss-industrijsko-obrtnicka-ng.skole.hr</t>
  </si>
  <si>
    <t>industrijskoobrtnickaskola@optinet.hr; ured@ss-industrijsko-obrtnicka-sb.skole.hr</t>
  </si>
  <si>
    <t>pedagog@gimnazija-framarijanalanosovica.hr; ravnatelj@gimnazija-framarijanalanosovica.hr; ured@gimnazija-framarijanalanosovica-sb.skole.hr</t>
  </si>
  <si>
    <t>ured@ss-obrtnicko-tehnicka-sb.skole.hr</t>
  </si>
  <si>
    <t>jelena.jelinic-bosnjak@skole.hr; sms@ss-medicinska-sb.skole.hr</t>
  </si>
  <si>
    <t>srednja-skola-mar@sb.t-com.hr</t>
  </si>
  <si>
    <t xml:space="preserve">tssb@tssb.hr; tehnicka_skola_sb@optinet.hr ; ured@ss-tehnicka-slavonski-brod.skole.hr </t>
  </si>
  <si>
    <t>boskovic.tajnistvo@gmail.com</t>
  </si>
  <si>
    <t>tomislav.franusic@pg-dubrovnik.net</t>
  </si>
  <si>
    <t xml:space="preserve">ured@ss-ekonomskaitrgovacka-du.skole.hr </t>
  </si>
  <si>
    <t>tajnistvo@gimnazija-dubrovnik.hr; fani.jerkovic@skole.hr</t>
  </si>
  <si>
    <t>tajnistvo@gimnazija-metkovic.com; ured@gimnazija-metkovic.skole.hr</t>
  </si>
  <si>
    <t>tajnistvo@dumed.hr; ravnateljica@dumed.hr; knjiznica@dumed.hr; racunovodstvo@dumed.hr; pedagog@dumed.hr</t>
  </si>
  <si>
    <t>obrtnicka-skola-dubrovnik@du.t-com.hr; ravnatelj@ots-du.hr; tajnistvo@ots-du.hr; ured@ss-obrtnicka-du.skole.hr</t>
  </si>
  <si>
    <t>tajnistvo.pomorskaskola@gmail.com</t>
  </si>
  <si>
    <t>info@ssopuzen.hr; ured@ss-poljoprivrednaitehnicka-opuzen.skole.hr</t>
  </si>
  <si>
    <t>ssblato@ssblato.tcloud.hr; ured@ss-blato.skole.hr</t>
  </si>
  <si>
    <t>ured@ss-fraandrijekacicamiosica-ploce.skole.hr</t>
  </si>
  <si>
    <t>racunovodstvo@ss-metkovic.skole.hr; ured@ss-metkovic.skole.hr</t>
  </si>
  <si>
    <t>srednja.skola.korcula@du.t-com.hr; ured@ss-psegedina-korcula.skole.hr</t>
  </si>
  <si>
    <t>ssvl@ss-vela-luka.skole.hr</t>
  </si>
  <si>
    <t>administracija@tusdu.hr</t>
  </si>
  <si>
    <t>ured@ss-umjetnicka-lsorkocevica-du.skole.hr</t>
  </si>
  <si>
    <t>ekonomska-skola-pula@ss-ekonomska-pu.skole.hr</t>
  </si>
  <si>
    <t>gssjd@gssjd.hr; ured@gimnazija-strukovnajdobrile-pazin.skole.hr</t>
  </si>
  <si>
    <t>gimnazija@gimnazija-pula.skole.hr</t>
  </si>
  <si>
    <t>sasa.stikovic@skole.hr; skola@ss-gospodarska-buje.skole.hr</t>
  </si>
  <si>
    <t>ios.pula@skole.hr</t>
  </si>
  <si>
    <t>sluzbena_adresa@ss-medicinska-pu.skole.hr</t>
  </si>
  <si>
    <t>kolegij@pazinski-kolegij.hr; ured@gimnazija-klasicna-pazinskikolegij.skole.hr</t>
  </si>
  <si>
    <t xml:space="preserve"> ured@ss-vgortan-buje.skole.hr</t>
  </si>
  <si>
    <t xml:space="preserve">ss-buzet@ri.t-com.hr; ured@ss-buzet.skole.hr </t>
  </si>
  <si>
    <t>ss-mbalote@ss-mbalote-porec.skole.hr</t>
  </si>
  <si>
    <t>ssmb@ss-mblazine-labin.skole.hr</t>
  </si>
  <si>
    <t>ured@ss-zcrnje-rovinj.skole.hr</t>
  </si>
  <si>
    <t>ssek@pu.t-com.hr; ured@ss-strukovna-ekumicica-rovinj.skole.hr</t>
  </si>
  <si>
    <t>ivo.bebek@skole.hr; mirela.lulic1@skole.hr ;  ljiljana.mescic-blazevic@skole.hr; grozdana.smoljan@skole.hr; strukovnaskolapula@sspula.hr; strukovnaskola.pula@ss-strukovna-pu.skole.hr</t>
  </si>
  <si>
    <t>skola-dizajn@pu.t-com.hr; ured@ss-primijenjenihumjetnostiidizajna-pu.skole.hr</t>
  </si>
  <si>
    <t>tajnistvo@ss-tur-ugo-trg-pu.skole.hr</t>
  </si>
  <si>
    <t>franko.gergoric@skole.hr; sssms@pu.t-com.hr</t>
  </si>
  <si>
    <t>smsir@pu.t-com.hr; admin@ss-talijanska-rovinj.skole.hr; ured@ss-talijanska-rovinj.skole.hr</t>
  </si>
  <si>
    <t>ss.dante.pula@gmail.com; dante@ss-dante-pula.skole.hr</t>
  </si>
  <si>
    <t>ured@ss-tehnicka-pu.skole.hr</t>
  </si>
  <si>
    <t>ured@ss-astifanica-porec.skole.hr</t>
  </si>
  <si>
    <t>ured@ss-ekonomsko-turisticka-ka.skole.hr</t>
  </si>
  <si>
    <t>ured@gimnazija-strukovnabfrankopana-ogulin.skole.hr</t>
  </si>
  <si>
    <t>kontakt@gimnazija-karlovac.hr; snjezana.stranjgar@skole.hr</t>
  </si>
  <si>
    <t xml:space="preserve">medicinska.skola@ka.t-com.hr; ured@ss-medicinska-ka.skole.hr </t>
  </si>
  <si>
    <t xml:space="preserve">racunovodstvo@ss-mios-ka.skole.hr; ured@ss-mios-ka.skole.hr </t>
  </si>
  <si>
    <t>otsog@otsog.hr; irena.juricic@skole.hr; ured@ss-obrtnickaitehnicka-ogulin.skole.hr</t>
  </si>
  <si>
    <t>ured@ss-prirodoslovna-ka.skole.hr</t>
  </si>
  <si>
    <t>matica@ss-duga-resa.skole.hr</t>
  </si>
  <si>
    <t>ss-slunj@ss-slunj.skole.hr</t>
  </si>
  <si>
    <t>info@sumarskaskola.hr; ured@ss-sumarskaidrvodjeljska-ka.skole.hr</t>
  </si>
  <si>
    <t>tehnicka-skola-ka@ka.t-com.hr; tajnistvo@ss-tehnicka-ka.skole.hr</t>
  </si>
  <si>
    <t>tus@ka.ht.hr</t>
  </si>
  <si>
    <t>gimnazija-fran-galovic@kc.t-com.hr; ured@gimnazija-fgalovic-koprivnica.skole.hr</t>
  </si>
  <si>
    <t>gimnik@gimnazija-ikranjceva-djurdjevac.skole.hr</t>
  </si>
  <si>
    <t>ured@gimnazija-izdijankoveckoga-kc.skole.hr</t>
  </si>
  <si>
    <t>ured@ss-obrtnicka-koprivnica.skole.hr</t>
  </si>
  <si>
    <t xml:space="preserve">	ravnatelj@ss-gospodarska-kc.skole.hr; ured@ss-gospodarska-kc.skole.hr</t>
  </si>
  <si>
    <t xml:space="preserve">vlatko.valencak@skole.hr; gordana.juran-ratkovic@skole.hr; ured@ss-iseljanec-kc.skole.hr </t>
  </si>
  <si>
    <t>srednja.skola.koprivnica1@kc.t-com.hr; srednja.skola.koprivnica@kc.t-com.hr; ravnatelj@ss-koprivnica.skole.hr</t>
  </si>
  <si>
    <t xml:space="preserve">nevena.bedekovic@skole.hr; darko.spoljar1@skole.hr; 	ured@ss-strukovna-djurdjevac.skole.hr  </t>
  </si>
  <si>
    <t>gimagm-zabok@gimagm.hr; ured@gimnazija-agmatos-zabok.skole.hr</t>
  </si>
  <si>
    <t>sskola-bedekovcina@kr.t-com.hr; ured@ss-bedekovcina.skole.hr</t>
  </si>
  <si>
    <t>ss-konjscina@kr.htnet.hr; ured@ss-konjscina.skole.hr</t>
  </si>
  <si>
    <t>ured@ss-krapina.skole.hr</t>
  </si>
  <si>
    <t>admin@ss-oroslavje.skole.hr; natalija.mucnjak@skole.hr; barbara.trsinski-veverec@skole.hr</t>
  </si>
  <si>
    <t>ss-pregrada@kr.t-com.hr; vilmica.kapac@skole.hr; knjiznica@ss.pregrada.hr; admin@ss-pregrada.skole.hr; srednja.skola.pregrada@kr.t-com.hr; ured@ss-pregrada.skole.hr</t>
  </si>
  <si>
    <t>srednjao@inet.hr; ssz@ss-zabok.skole.hr</t>
  </si>
  <si>
    <t>ss-zlatar@kr.htnet.hr; ured@ss-zlatar.skole.hr</t>
  </si>
  <si>
    <t>ured@ss-sudigo-zabok.skole.hr</t>
  </si>
  <si>
    <t>ured@ss-strukovna-ma.skole.hr</t>
  </si>
  <si>
    <t>ured@ss-bracaradic-kastelstafilicnehaj.skole.hr</t>
  </si>
  <si>
    <t>ured@ss-amkaramaneo-vis.skole.hr</t>
  </si>
  <si>
    <t>lucija.carevic-breskovic@skole.hr; ured@ss-bol.skole.hr</t>
  </si>
  <si>
    <t>admin@ss-brac-supetar.skole.hr ; ured@ss-brac-supetar.skole.hr</t>
  </si>
  <si>
    <t>dental.marusic@dentalcentarmarusic.com; ured@ss-dcmarusic-st.skole.hr</t>
  </si>
  <si>
    <t>ured@ss-fraandrijekacicamiosica-ma.skole.hr</t>
  </si>
  <si>
    <t>srednja-skola-hvar@st.htnet.hr; ured@ss-hvar.skole.hr</t>
  </si>
  <si>
    <t>ured@ss-ilucica-trogir.skole.hr</t>
  </si>
  <si>
    <t>ured@ss-jkastelan-omis.skole.hr</t>
  </si>
  <si>
    <t>ured@ss-tujevic-vrgorac.skole.hr</t>
  </si>
  <si>
    <t>tajnistvo@ss-tehnicka-prometna-st.skole.hr</t>
  </si>
  <si>
    <t>skola-likovnih-umjetnosti@st.t-com.hr; ured@ss-likovne-umjetnosti-st.skole.hr</t>
  </si>
  <si>
    <t>ured@ss-dizajngrafikuiodrzivugradnju-st.skole.hr</t>
  </si>
  <si>
    <t>tis@ss-rboskovic-sinj.skole.hr</t>
  </si>
  <si>
    <t>ured@ss-tehnicka-imotski.skole.hr</t>
  </si>
  <si>
    <t>tssm@tehnickaskola-split.hr; tssm@ss-tehnicka-st.skole.hr</t>
  </si>
  <si>
    <t>ured@tus-st.hr; ured@ss-turisticko-ugostiteljska-st.skole.hr</t>
  </si>
  <si>
    <t xml:space="preserve">  sluzbenik@gimnazija-peta-vnazor-st.skole.hr; vnazor@petagimnazijast.hr; vnazor@gimnazija-peta-vnazor-st.skole.hr</t>
  </si>
  <si>
    <t>split@zdravstvenaskola.hr; pisarnicazss@ss-zdravstvena-st.skole.hr</t>
  </si>
  <si>
    <t>ured@ss-ekonomska-si.skole.hr; essib@ss-ekonomska-si.skole.hr</t>
  </si>
  <si>
    <t>gimnazija@gav.hr; ured@gimnazija-avrancica-si.skole.hr</t>
  </si>
  <si>
    <t>ind.obrt.skola@si.t-com.hr; skola@ss-industrijsko-obrtnicka-si.skole.hr</t>
  </si>
  <si>
    <t>ured@ss-medicinska-si.skole.hr</t>
  </si>
  <si>
    <t>admin@ss-prometno-tehnicka-si.skole.hr</t>
  </si>
  <si>
    <t>ured@ss-strukovna-kralja-zvonimira-kn.skole.hr</t>
  </si>
  <si>
    <t>ured@ss-strukovna-si.skole.hr</t>
  </si>
  <si>
    <t>tajnistvo@ss-imestrovica-drnis.skole.hr</t>
  </si>
  <si>
    <t>ured@ss-lovre-montija-knin.skole.hr</t>
  </si>
  <si>
    <t>tehskola@tssibenik.hr; ured@ss-tehnicka-si.skole.hr</t>
  </si>
  <si>
    <t>tus@si.ht.hr; ured@ss-turisticko-ugostiteljska-si.skole.hr</t>
  </si>
  <si>
    <t>2gimnvz@gmail.com; info@gimnazija-druga-vz.skole.hr</t>
  </si>
  <si>
    <t>ess@vz.t-com.hr; ess.vz@skole.hr; ured@ss-elektrostrojarska-vz.skole.hr</t>
  </si>
  <si>
    <t>gospodarska@ss-gospodarska-vz.skole.hr</t>
  </si>
  <si>
    <t>gprs@ss-gprs-vz.skole.hr</t>
  </si>
  <si>
    <t xml:space="preserve">mirjana.grabar-kruljac@skole.hr; ured@ss-medicinska-vz.skole.hr </t>
  </si>
  <si>
    <t>ured@gimnazija-varazdin.skole.hr</t>
  </si>
  <si>
    <t>tajnistvo@privatna.net; martina.pazur@skole.hr; ured@gimnazija-prva-privatna-vz.skole.hr</t>
  </si>
  <si>
    <t>strukovna.varazdin@gmail.com</t>
  </si>
  <si>
    <t>ured@ss-arboretumopeka-marcan.skole.hr</t>
  </si>
  <si>
    <t>info@ss-ivanec.hr; ured@ss-ivanec.skole.hr</t>
  </si>
  <si>
    <t>josip.zdelar@skole.hr</t>
  </si>
  <si>
    <t xml:space="preserve">ravnatelj.ssnm@gmail.com; ured.ssnm@skole.hr </t>
  </si>
  <si>
    <t>ss.marusevec.racunovodstvo@gmail.com; ss.marusevec.tajnistvo@gmail.com; ss.marusevec.referada@gmail.com; ssmarusevec@gmail.com ; ss.marusevec.pedagoginja@gmail.com; ured@ss-marusevec.skole.hr</t>
  </si>
  <si>
    <t>zrinka.cep@skole.hr     sips@sips.hr</t>
  </si>
  <si>
    <t>gimnazija-petar-preradovic1@vt.t-com.hr; ured@gimnazija-ppreradovica-vt.skole.hr</t>
  </si>
  <si>
    <t>ravnatelj@ss-industrijsko-obrtnicka-sl.skole.hr</t>
  </si>
  <si>
    <t>ios.ravnatelj@ss-industrijskoobrtnicka-vt.skole.hr; ios.vtc@ss-industrijskoobrtnicka-vt.skole.hr</t>
  </si>
  <si>
    <t>ured@gimnazija-katolicka-klasicna-vt.skole.hr</t>
  </si>
  <si>
    <t>ravnatelj@ss-sivsic-orahovica.skole.hr</t>
  </si>
  <si>
    <t>ured@ss-mmarulica-slatina.skole.hr</t>
  </si>
  <si>
    <t>ravnatelj@ss-stjepana-sulimanca.skole.hr; tajnistvo@ss-stjepana-sulimanca.skole.hr</t>
  </si>
  <si>
    <t>info@ssv.hr; ured@ss-strukovna-vt.skole.hr</t>
  </si>
  <si>
    <t>ured@ss-tehnicka-vt.skole.hr</t>
  </si>
  <si>
    <t>ravnatelj@ss-drvodjelska-tehnicka-vk.skole.hr; tajnistvo@ss-drvodjelska-tehnicka-vk.skole.hr</t>
  </si>
  <si>
    <t>ured@ss-ekonomska-vk.skole.hr</t>
  </si>
  <si>
    <t xml:space="preserve">upisi@gimnazija-mareljkovica-vk.skole.hr  </t>
  </si>
  <si>
    <t>administracija@gimnazija-vukovar.skole.hr</t>
  </si>
  <si>
    <t>administracija@gimnazija-zupanja.skole.hr; ured@gimnazija-zupanja.skole.hr</t>
  </si>
  <si>
    <t>obrind-skola-zupanja@vk.t-com.hr</t>
  </si>
  <si>
    <t>ps.skola.vinkovci@gmail.com; pssvk@ss-poljoprivredno-sumarska-vk.skole.hr</t>
  </si>
  <si>
    <t>ured@ss-ekonomska-vu.skole.hr</t>
  </si>
  <si>
    <t>ured@ss-markobabic-vu.skole.hr; racunovodstvo@ss-markobabic-vu.skole.hr</t>
  </si>
  <si>
    <t xml:space="preserve">sssvinkovci@gmail.com; ravnatelj@ss-strukovna-vk.skole.hr; ured@ss-strukovna-vk.skole.hr </t>
  </si>
  <si>
    <t>ss-ilok@ss-ilok.skole.hr</t>
  </si>
  <si>
    <t>ured@ss-tehnicka-ntesla-vu.skole.hr; tehnickaskolanikoletesle@gmail.com</t>
  </si>
  <si>
    <t>pedagog@tsvk.hr; racunovodstvo@tsvk.hr; ravnatelj@tsvk.hr</t>
  </si>
  <si>
    <t>tszu@ss-tehnicka-zupanja.skole.hr</t>
  </si>
  <si>
    <t>ured@ss-drastampara-vk.skole.hr</t>
  </si>
  <si>
    <t>ekonomska@ebt-zadar.hr; nensi.zdrilic@skole.hr</t>
  </si>
  <si>
    <t xml:space="preserve">ured@gimnazija-fpetrica-zd.skole.hr  </t>
  </si>
  <si>
    <t>gjb@gjb.hr; ured@gimnazija-jbarakovica-zd.skole.hr</t>
  </si>
  <si>
    <t>gimnazija-vn@zd.t-com.hr; ured@gimnazija-vnazora-zd.skole.hr</t>
  </si>
  <si>
    <t>gl-skola-blagoja-bersa-zd@zd.htnet.hr; ured@ss-glazbena-bberse-zd.skole.hr</t>
  </si>
  <si>
    <t>htus@htus.htnet.hr; htus.zadar@skole.hr</t>
  </si>
  <si>
    <t>klasicna@zd.t-com.hr; ured@gimnazija-klasicna-ivanpavaodrugi-zd.skole.hr</t>
  </si>
  <si>
    <t>ante-kuzmanic@medskolazd.hr</t>
  </si>
  <si>
    <t>obrtskolgm-zd@obrtskolgm.hr; ured@ss-gojkamatuline-zd.skole.hr</t>
  </si>
  <si>
    <t>skola@ppvs-ozanic.hr</t>
  </si>
  <si>
    <t>skola@pomskzd.hr; pomorskazd@ss-pomorska-zd.skole.hr</t>
  </si>
  <si>
    <t>ured@ss-prirodoslovno-graficka-zd.skole.hr</t>
  </si>
  <si>
    <t>skola@pgnova.hr; ured@privatna-gimnazija-nova.skole.hr</t>
  </si>
  <si>
    <t>ured@ss-bkasica-pag.skole.hr</t>
  </si>
  <si>
    <t>ssbnm@ss-biogradnamoru.skole.hr</t>
  </si>
  <si>
    <t>ss-gracac@ss-gracac.skole.hr</t>
  </si>
  <si>
    <t>ured@ssknezbranimir.hr; admin@ss-knezabranimira-benkovac.skole.hr</t>
  </si>
  <si>
    <t>ured@ss-obrovac.skole.hr; ured@ss-obrovac.hr</t>
  </si>
  <si>
    <t>ured.ss-strukovna-vvlatkovica-zd@skole.hr</t>
  </si>
  <si>
    <t>spud.zd@skole.hr</t>
  </si>
  <si>
    <t>ured@ss-tehnicka-zd.skole.hr</t>
  </si>
  <si>
    <t>ured@ss-ekonomska-velikagorica.skole.hr</t>
  </si>
  <si>
    <t>ravnatelj@ss-ekonomska-trgovacka-ugostiteljska-samobor.skole.hr; ured@ss-ekonomska-trgovacka-ugostiteljska-samobor.skole.hr</t>
  </si>
  <si>
    <t>agmatos@gimnazija-agmatos-samobor.skole.hr</t>
  </si>
  <si>
    <t>ured@gimnazija-velika-gorica.skole.hr</t>
  </si>
  <si>
    <t xml:space="preserve">	ured@ss-strukovna-velikagorica.skole.hr </t>
  </si>
  <si>
    <t>ured@ss-strukovna-samobor.skole.hr</t>
  </si>
  <si>
    <t>ured@ss-ban-jjelacic-zapresic.skole.hr</t>
  </si>
  <si>
    <t>ured@ss-dstrazimira-svetiivanzelina.skole.hr</t>
  </si>
  <si>
    <t>ured@ss-dugo-selo.skole.hr</t>
  </si>
  <si>
    <t xml:space="preserve">isvear@ss-isvear-ivanic-grad.skole.hr </t>
  </si>
  <si>
    <t>srednja.skola.jastrebarsko@gmail.com; srednja.jastrebarsko@skole.hr</t>
  </si>
  <si>
    <t>ured@ss-vrbovec.skole.hr</t>
  </si>
  <si>
    <t>ured@ss-umjetnicka-flucica-velikagorica.skole.hr</t>
  </si>
  <si>
    <t>ured@ss-zrakoplovna-rperesina-vg.skole.hr</t>
  </si>
  <si>
    <t>https://ekonomska-birotehnicka-skola.bj.hr/</t>
  </si>
  <si>
    <t>http://ss-ekonomskaituristicka-da.skole.hr</t>
  </si>
  <si>
    <t>https://ss-trgovacka-bj.skole.hr/</t>
  </si>
  <si>
    <t>www.medskolabjelovar.hr</t>
  </si>
  <si>
    <t>obs-bj.hr</t>
  </si>
  <si>
    <t>www.ss-cazma.skole.hr</t>
  </si>
  <si>
    <t>http://ss-tehnicka-bj.skole.hr</t>
  </si>
  <si>
    <t>http://www.tsd.hr/</t>
  </si>
  <si>
    <t>www.tups-bj.hr</t>
  </si>
  <si>
    <t>www.ees.hr</t>
  </si>
  <si>
    <t>http://www.gimnazija-mmesic-sb.skole.hr</t>
  </si>
  <si>
    <t>www.iosng.hr</t>
  </si>
  <si>
    <t>http://gimnazija-framarijanalanosovica.hr</t>
  </si>
  <si>
    <t>http://www.ssmar.hr/</t>
  </si>
  <si>
    <t>http://tssb.hr/</t>
  </si>
  <si>
    <t>www.gimnazija-klasicna-rboskovic-du.skole.hr</t>
  </si>
  <si>
    <t>www.ekonomska-dubrovnik.com</t>
  </si>
  <si>
    <t>http://www.gimnazija-dubrovnik.hr/</t>
  </si>
  <si>
    <t>www.gimnazija-metkovic.skole.hr</t>
  </si>
  <si>
    <t>http://ss-medicinska-du.skole.hr/</t>
  </si>
  <si>
    <t>http://ss-pomorsko-tehnicka-du.skole.hr/</t>
  </si>
  <si>
    <t>www.ssopuzen.hr</t>
  </si>
  <si>
    <t>www.ss-fraandrijekacicamiosica-ploce.skole.hr</t>
  </si>
  <si>
    <t>http://ss-psegedina-korcula.skole.hr/</t>
  </si>
  <si>
    <t>http://ss-vela-luka.skole.hr</t>
  </si>
  <si>
    <t>ss-ekonomska-pu.skole.hr</t>
  </si>
  <si>
    <t>www.gssjd.hr</t>
  </si>
  <si>
    <t>https://www.gimnazijapula.hr/</t>
  </si>
  <si>
    <t>http://www.ss-buzet.skole.hr</t>
  </si>
  <si>
    <t>http://ss-mbalote-porec.skole.hr/</t>
  </si>
  <si>
    <t>http://www.ssmb.hr/</t>
  </si>
  <si>
    <t>http://ss-zcrnje-rovinj.skole.hr/</t>
  </si>
  <si>
    <t>http://ssek.hr</t>
  </si>
  <si>
    <t>http://ss-strukovna-pu.skole.hr/</t>
  </si>
  <si>
    <t>www.ss-primijenjenihumjetnostiidizajna-pu.skole.hr</t>
  </si>
  <si>
    <t>http://www.ss-tur-ugo-trg-pu.skole.hr</t>
  </si>
  <si>
    <t>http://www.smsir.hr/</t>
  </si>
  <si>
    <t>https://www.smsida.hr</t>
  </si>
  <si>
    <t>www.ss-tehnicka-pu.skole.hr</t>
  </si>
  <si>
    <t>www.ss-ekonomsko-turisticka-ka.skole.hr</t>
  </si>
  <si>
    <t>https://www.gimnazija-strukovnabfrankopana-ogulin.skole.hr/</t>
  </si>
  <si>
    <t>www.medicinska-skola-karlovac.hr</t>
  </si>
  <si>
    <t>http://www.ss-mios-ka.skole.hr</t>
  </si>
  <si>
    <t>www.otsog.hr; ravnatelj.otsog@gmail.com</t>
  </si>
  <si>
    <t>http://www.ss-prirodoslovna-ka.skole.hr/</t>
  </si>
  <si>
    <t>http://ss-slunj.skole.hr/</t>
  </si>
  <si>
    <t>www.ss-sumarskaidrvodjeljska-ka.skole.hr</t>
  </si>
  <si>
    <t>www.tehnicka-skola-karlovac.hr</t>
  </si>
  <si>
    <t>www.ss-trgovacko-ugostiteljska-ka.skole.hr/</t>
  </si>
  <si>
    <t>www.gimnazija-fgalovic-koprivnica.skole.hr/</t>
  </si>
  <si>
    <t>www.gimnazija-ikranjceva-djurdjevac.skole.hr</t>
  </si>
  <si>
    <t>http://www.gimnazija-izdijankoveckoga-kc.skole.hr/</t>
  </si>
  <si>
    <t>http:://www.ss-gospodarska-kc.skole.hr</t>
  </si>
  <si>
    <t>ss-iseljanec-kc.skole.hr</t>
  </si>
  <si>
    <t>http://ss-strukovna-djurdjevac.skole.hr/</t>
  </si>
  <si>
    <t>http://www.gimagm.hr/</t>
  </si>
  <si>
    <t>www.ss-konjscina.skole.hr</t>
  </si>
  <si>
    <t>www.ss-krapina.skole.hr</t>
  </si>
  <si>
    <t>http://ss-oroslavje.skole.hr</t>
  </si>
  <si>
    <t>www.ss-pregrada.skole.hr</t>
  </si>
  <si>
    <t>http://ss-zabok.skole.hr</t>
  </si>
  <si>
    <t>http://ss-sudigo-zabok.skole.hr</t>
  </si>
  <si>
    <t>BUDAČKA 24</t>
  </si>
  <si>
    <t>ĆIRILA I METODA 2</t>
  </si>
  <si>
    <t>VJENCESLAVA NOVAKA 2</t>
  </si>
  <si>
    <t>Zagrebačka 2</t>
  </si>
  <si>
    <t>VLADIMIRA NAZORA 36</t>
  </si>
  <si>
    <t>Vladimira Nazora 34</t>
  </si>
  <si>
    <t>VLADIMIRA NAZORA 38</t>
  </si>
  <si>
    <t>ŠPORTSKA 1</t>
  </si>
  <si>
    <t>Jakova Gotovca 2</t>
  </si>
  <si>
    <t>ČAKOVEČKA 1</t>
  </si>
  <si>
    <t>Športska 5</t>
  </si>
  <si>
    <t>ŠKOLSKA 3</t>
  </si>
  <si>
    <t>Ulica kardinala Alojzija Stepinca 21</t>
  </si>
  <si>
    <t>TRG SVETOG TROJSTVA 4</t>
  </si>
  <si>
    <t>VIJENAC KARDINALA ALOJZIJA STEPINCA 11</t>
  </si>
  <si>
    <t>ISTARSKA 3</t>
  </si>
  <si>
    <t>Vladimira Preloga 1</t>
  </si>
  <si>
    <t>Vijenac k. A. Stepinca 11</t>
  </si>
  <si>
    <t>Drinska 16a</t>
  </si>
  <si>
    <t>J.J. STROSSMAYERA 128 B</t>
  </si>
  <si>
    <t>KAMILA FIRINGERA 5</t>
  </si>
  <si>
    <t>KAMILA FIRINGERA 14</t>
  </si>
  <si>
    <t>TRG VATROSLAVA LISINSKOG 1</t>
  </si>
  <si>
    <t>VUKOVARSKA 209</t>
  </si>
  <si>
    <t>TRG BANA JOSIPA JELAČIĆA 24</t>
  </si>
  <si>
    <t>Jadrovska 20</t>
  </si>
  <si>
    <t>DRINSKA 12/A</t>
  </si>
  <si>
    <t>BRAĆE RADIĆA 7</t>
  </si>
  <si>
    <t>Vukovarska 84</t>
  </si>
  <si>
    <t>AUGUSTA CESARCA 20</t>
  </si>
  <si>
    <t>Trg dr. Franje Tuđmana 4</t>
  </si>
  <si>
    <t>dr. Franje Tuđmana 2</t>
  </si>
  <si>
    <t>Istarska 3</t>
  </si>
  <si>
    <t>DRINSKA 12</t>
  </si>
  <si>
    <t>GUNDULIĆEVA 38</t>
  </si>
  <si>
    <t>MATIJE GUPCA 61</t>
  </si>
  <si>
    <t>OSJEČKA 33</t>
  </si>
  <si>
    <t>Dr.Franje Tuđmana 4A</t>
  </si>
  <si>
    <t>Pape Ivana Pavla II. 6</t>
  </si>
  <si>
    <t>RATARNIČKA  3</t>
  </si>
  <si>
    <t>Bolnička 59</t>
  </si>
  <si>
    <t>RATARNIČKA 1</t>
  </si>
  <si>
    <t>Jože Vlahovića 10</t>
  </si>
  <si>
    <t>IVANA FILIPOVIĆA 2</t>
  </si>
  <si>
    <t>Zvonimirova 12</t>
  </si>
  <si>
    <t>FRANA KURELCA 1</t>
  </si>
  <si>
    <t>Drage Gervaisa 2</t>
  </si>
  <si>
    <t>PODHUMSKIH ŽRTAVA 4</t>
  </si>
  <si>
    <t>Braće Branchetta 11a</t>
  </si>
  <si>
    <t>Stubište Miroslava Krleže 1</t>
  </si>
  <si>
    <t>BOŽE MILANOVIĆA 3</t>
  </si>
  <si>
    <t>NAUTIČKA 14</t>
  </si>
  <si>
    <t>VUKOVARSKA 58</t>
  </si>
  <si>
    <t>JOŽE VLAHOVIĆA 10</t>
  </si>
  <si>
    <t>Frana Kurelca 1</t>
  </si>
  <si>
    <t>GAJEVA 1</t>
  </si>
  <si>
    <t>VUKOVARSKA 62</t>
  </si>
  <si>
    <t>OMLADINSKA 12</t>
  </si>
  <si>
    <t>Dolac 1</t>
  </si>
  <si>
    <t>LUJZINSKA CESTA 42</t>
  </si>
  <si>
    <t>ZIDARSKA 4</t>
  </si>
  <si>
    <t>Vinogradska 3</t>
  </si>
  <si>
    <t>BANJOL 11</t>
  </si>
  <si>
    <t>Narodnog oslobođenja 5</t>
  </si>
  <si>
    <t>ZVONIMIROVA 12</t>
  </si>
  <si>
    <t>ERAZMA BARČIĆA 6</t>
  </si>
  <si>
    <t>Zametska 6</t>
  </si>
  <si>
    <t>ŠETALIŠTE XIII. DIVIZIJE 75</t>
  </si>
  <si>
    <t>STANE VONČINE 1A</t>
  </si>
  <si>
    <t>ŠKOLSKA 2A</t>
  </si>
  <si>
    <t>KRALJA TOMISLAVA 19</t>
  </si>
  <si>
    <t>TRG HRVATSKIH BRANITELJA 1</t>
  </si>
  <si>
    <t>MARIJANA CVETKOVIĆA 2</t>
  </si>
  <si>
    <t>Kolodvorska 36, Popovača</t>
  </si>
  <si>
    <t>FRANKOPANSKA 30</t>
  </si>
  <si>
    <t>HRVATSKIH BRANITELJA 14</t>
  </si>
  <si>
    <t>TINA UJEVIĆA 2/a</t>
  </si>
  <si>
    <t>GUNDULIĆEVA 3</t>
  </si>
  <si>
    <t>MATE LOVRAKA 3</t>
  </si>
  <si>
    <t>ŠKOLSKA ULICA 14</t>
  </si>
  <si>
    <t>Aleja narodnih heroja 1</t>
  </si>
  <si>
    <t>Ivana Fistrovića 1B</t>
  </si>
  <si>
    <t>HRVATSKIH BRANITELJA 6</t>
  </si>
  <si>
    <t>VUKOVARSKA 37</t>
  </si>
  <si>
    <t>BRUNA BUŠIĆA 59</t>
  </si>
  <si>
    <t>TESLINA 2</t>
  </si>
  <si>
    <t>ULICA FRANJEVAČKE KLASIČNE GIMNAZIJE 22</t>
  </si>
  <si>
    <t>DINKA ŠIMUNOVIĆA 10</t>
  </si>
  <si>
    <t>Nodilova 1</t>
  </si>
  <si>
    <t>TRG HRVATSKE BRATSKE ZAJEDNICE 3</t>
  </si>
  <si>
    <t>MATICE HRVATSKE 11</t>
  </si>
  <si>
    <t>NIKOLE TESLE 10</t>
  </si>
  <si>
    <t>ZRINSKO FRANKOPANSKA 40</t>
  </si>
  <si>
    <t>NOVO RIVA 4</t>
  </si>
  <si>
    <t>ANTUNA GUSTAVA MATOŠA 60</t>
  </si>
  <si>
    <t>ZRINSKO-FRANKOPANSKA 19</t>
  </si>
  <si>
    <t>Plančićeva 1</t>
  </si>
  <si>
    <t>NODILOVA 3</t>
  </si>
  <si>
    <t>ZRINSKO FRANKOPANSKA 36</t>
  </si>
  <si>
    <t>53000</t>
  </si>
  <si>
    <t>53220</t>
  </si>
  <si>
    <t>53270</t>
  </si>
  <si>
    <t>53230</t>
  </si>
  <si>
    <t>40000</t>
  </si>
  <si>
    <t>40323</t>
  </si>
  <si>
    <t>31300</t>
  </si>
  <si>
    <t>31000</t>
  </si>
  <si>
    <t>31400</t>
  </si>
  <si>
    <t>31226</t>
  </si>
  <si>
    <t>31540</t>
  </si>
  <si>
    <t>31500</t>
  </si>
  <si>
    <t>31511</t>
  </si>
  <si>
    <t>31550</t>
  </si>
  <si>
    <t>34000</t>
  </si>
  <si>
    <t>34550</t>
  </si>
  <si>
    <t>51000</t>
  </si>
  <si>
    <t>51410</t>
  </si>
  <si>
    <t>51222</t>
  </si>
  <si>
    <t>51550</t>
  </si>
  <si>
    <t>51300</t>
  </si>
  <si>
    <t>51260</t>
  </si>
  <si>
    <t>51500</t>
  </si>
  <si>
    <t>51280</t>
  </si>
  <si>
    <t>51306</t>
  </si>
  <si>
    <t>51325</t>
  </si>
  <si>
    <t>44000</t>
  </si>
  <si>
    <t>44317</t>
  </si>
  <si>
    <t>44400</t>
  </si>
  <si>
    <t>44430</t>
  </si>
  <si>
    <t>44330</t>
  </si>
  <si>
    <t>44250</t>
  </si>
  <si>
    <t>44320</t>
  </si>
  <si>
    <t>44415</t>
  </si>
  <si>
    <t>21412</t>
  </si>
  <si>
    <t>Gospić</t>
  </si>
  <si>
    <t>Otočac</t>
  </si>
  <si>
    <t>Senj</t>
  </si>
  <si>
    <t>Korenica</t>
  </si>
  <si>
    <t>Čakovec</t>
  </si>
  <si>
    <t>Prelog</t>
  </si>
  <si>
    <t>Beli Manastir</t>
  </si>
  <si>
    <t>Đakovo</t>
  </si>
  <si>
    <t>Dalj</t>
  </si>
  <si>
    <t>Donji Miholjac</t>
  </si>
  <si>
    <t>Našice</t>
  </si>
  <si>
    <t>Đurđenovac</t>
  </si>
  <si>
    <t>Valpovo</t>
  </si>
  <si>
    <t>Požega</t>
  </si>
  <si>
    <t>Pakrac</t>
  </si>
  <si>
    <t>Opatija</t>
  </si>
  <si>
    <t>Bakar</t>
  </si>
  <si>
    <t>Mali Lošinj</t>
  </si>
  <si>
    <t>Delnice</t>
  </si>
  <si>
    <t>Crikvenica</t>
  </si>
  <si>
    <t>Krk</t>
  </si>
  <si>
    <t>Rab</t>
  </si>
  <si>
    <t>Čabar</t>
  </si>
  <si>
    <t>Moravice</t>
  </si>
  <si>
    <t>Sisak</t>
  </si>
  <si>
    <t>Popovača</t>
  </si>
  <si>
    <t>Glina</t>
  </si>
  <si>
    <t>Hrvatska Kostajnica</t>
  </si>
  <si>
    <t>Novska</t>
  </si>
  <si>
    <t>Petrinja</t>
  </si>
  <si>
    <t>Kutina</t>
  </si>
  <si>
    <t>Topusko</t>
  </si>
  <si>
    <t>Pučišća</t>
  </si>
  <si>
    <t>(053) 560-232</t>
  </si>
  <si>
    <t>053/773-315; 053/771-209; 053/617-727; 053/771-134; 053/771-133; 053-746-056; 053-746-055; 053-617-711; 053-771-335</t>
  </si>
  <si>
    <t>053/881-680; 053/881-011</t>
  </si>
  <si>
    <t>018000599</t>
  </si>
  <si>
    <t>053/572-083; 053/572-677, 573-236; 053/573-287</t>
  </si>
  <si>
    <t>040/311-115; 040/312-520; ets@ets.hr</t>
  </si>
  <si>
    <t>040/314-902; 040/314-901; 040/314-900; 040/314-903; 040/314-905; 040/314-904; 040/314-909</t>
  </si>
  <si>
    <t>040/395-302; 040/395-276</t>
  </si>
  <si>
    <t>040/329-002; 040/329-000; 040 329-016; 040/329-024; 040/329-001</t>
  </si>
  <si>
    <t>099 333 44 70; 040/314108</t>
  </si>
  <si>
    <t>040/648-082; 040/645-400</t>
  </si>
  <si>
    <t>040-328-522; 040-328-881; 040-328-528; 040-321-056</t>
  </si>
  <si>
    <t>031 703 306, 031 705 207; 031/700-277; 031 658 021</t>
  </si>
  <si>
    <t>031/399-341, 212-670; 031/399-348; 031/212-670; 031/399-347</t>
  </si>
  <si>
    <t>031/811-345; 031/496-743</t>
  </si>
  <si>
    <t>031/494-142; 031/494-140; 031/208-400</t>
  </si>
  <si>
    <t>098 9805 905; 098 329 532</t>
  </si>
  <si>
    <t>031/814-060; 031/813-581</t>
  </si>
  <si>
    <t>031/703-380; 031/701-828; 031/705 050</t>
  </si>
  <si>
    <t>031/274-500; 031/274-501, 274-502</t>
  </si>
  <si>
    <t>031/200-698; 031/200-699</t>
  </si>
  <si>
    <t>031/207-157</t>
  </si>
  <si>
    <t>031/215-588; 031/207-101</t>
  </si>
  <si>
    <t>031/215-120; 031/215-121; 031/215-124</t>
  </si>
  <si>
    <t>031/540-200; 031/540-214; 031/540-211,540-212, 540-217, 540-218; 031/540-215</t>
  </si>
  <si>
    <t>031/506-150</t>
  </si>
  <si>
    <t>031/275-964; 031/275-960; 031/272-268; 031/275-961</t>
  </si>
  <si>
    <t>031/274-339, lokal 2; 031/274-340, 031/274-339 lokal  1     ; 031/ 274 - 339</t>
  </si>
  <si>
    <t>031/700-032; 099 2345600</t>
  </si>
  <si>
    <t>031/796-730,496-731, 496-732,496-733; 031/812-317</t>
  </si>
  <si>
    <t>031 / 590 290</t>
  </si>
  <si>
    <t>031/631-983; 031/631-049; 031/633-156; 031/630-970</t>
  </si>
  <si>
    <t>031/613-202; 031/613-544; 031-613-473; 031/611-367</t>
  </si>
  <si>
    <t>031/602-607; 031/601-554</t>
  </si>
  <si>
    <t>031/496-781; 031/496-782; 031/496-790; 031/663-948; 031/651-577; 031/496-780</t>
  </si>
  <si>
    <t>031/494-600; 031/494-601; 031/494-602; 031/494-605</t>
  </si>
  <si>
    <t>031/273-126; 031/273-111</t>
  </si>
  <si>
    <t>031/501-933; 031/505-341</t>
  </si>
  <si>
    <t>031/202-234; 031/202-919; 031/209-337</t>
  </si>
  <si>
    <t>031/211-095</t>
  </si>
  <si>
    <t>034/271-293; 034/273-717</t>
  </si>
  <si>
    <t>034/316-750; 034/316-751</t>
  </si>
  <si>
    <t>034/312-093; 034/312-095; 034/312-087; 034/312-090; 034/312-091</t>
  </si>
  <si>
    <t>034/271-140; 034/273-292, 272-992</t>
  </si>
  <si>
    <t>034/274-324</t>
  </si>
  <si>
    <t>034/411-046; 034/440-001; 034/440-003</t>
  </si>
  <si>
    <t>034/273-207; 034/271-379</t>
  </si>
  <si>
    <t>051/675-834</t>
  </si>
  <si>
    <t>051/213-890, 214-457</t>
  </si>
  <si>
    <t>051/678-930;    678-936;   678-938; 051/678-931; 051 678 935</t>
  </si>
  <si>
    <t>051/338-195; 051/338-195,214-539</t>
  </si>
  <si>
    <t>051/271-966</t>
  </si>
  <si>
    <t>051/372-032; 051/372-011; 051/371-061; 051/371-626</t>
  </si>
  <si>
    <t>051/561-091; 051/561-090</t>
  </si>
  <si>
    <t>+385 (51) 27 15 95; +385 (51) 71 88 59; +385 (51) 60 32 16</t>
  </si>
  <si>
    <t>051/217-712               091/165 1762; 051/217-596; 051/217-022</t>
  </si>
  <si>
    <t>051/494813; 051/494812; 051/494815; 051/494811; 051/494814; 051/494816</t>
  </si>
  <si>
    <t>051/761-211</t>
  </si>
  <si>
    <t>099/6041510</t>
  </si>
  <si>
    <t>095 316 2708; 095 318 0234; 095 319 8611</t>
  </si>
  <si>
    <t>051/339115; 051/ 215-596; 051/339-115</t>
  </si>
  <si>
    <t>051/217-724, 051/217-770</t>
  </si>
  <si>
    <t>051/672-986; 051-563-650</t>
  </si>
  <si>
    <t>051/231-101; 051/231-821; 051/233-387; 051/232-049</t>
  </si>
  <si>
    <t>051/436-502</t>
  </si>
  <si>
    <t>051/812203; 051/812047; 051/811009</t>
  </si>
  <si>
    <t>051/784-212; 051/445-128; 051/445-129; 051/784-211; 051/502-525; 051/241-202</t>
  </si>
  <si>
    <t>051/221-400; 051/221-420</t>
  </si>
  <si>
    <t>051 339 638; 051 724 179; 051 725 954; 051 339 636; 051 724 941</t>
  </si>
  <si>
    <t>051/821-017; 051/821-671</t>
  </si>
  <si>
    <t>051/678-911; 051/678-912; 051/678-913; 051/678-910</t>
  </si>
  <si>
    <t>051/330-210; 051/213-804</t>
  </si>
  <si>
    <t>051/343-132</t>
  </si>
  <si>
    <t>051/431-545,  423-943; 051/400-272</t>
  </si>
  <si>
    <t>051/351-072; 051/351-074; 051/351-075; 051/351-073; 051/351-071; 051/351-076</t>
  </si>
  <si>
    <t>051/675-746</t>
  </si>
  <si>
    <t>051 718 520; 051 603 140; 051 561 390</t>
  </si>
  <si>
    <t>051/877-118; 051877138</t>
  </si>
  <si>
    <t>044/782-7897; 044/549-798</t>
  </si>
  <si>
    <t>0994949742</t>
  </si>
  <si>
    <t>044/537-218, 099 2161279; 044/537-212, 099 2161289</t>
  </si>
  <si>
    <t>099/489-6623; 099/489-6627; 099/583-7685</t>
  </si>
  <si>
    <t>044/554-421; 044/554-427</t>
  </si>
  <si>
    <t>044/600-045</t>
  </si>
  <si>
    <t>044/812-141; 044/814-142</t>
  </si>
  <si>
    <t>044/683-077; 044/683-080</t>
  </si>
  <si>
    <t>044/885-104; 044/811-932; 044/811-933; 044/811-936</t>
  </si>
  <si>
    <t>044526584; 044526585; 044526586</t>
  </si>
  <si>
    <t>044 295 117; 044/530-608; 044/534 955; 044/534 956; 044/530 607; 044/530-606</t>
  </si>
  <si>
    <t>044/629 250; 044/629254; 044/629251; 044/629252; 044/629255</t>
  </si>
  <si>
    <t>044/537-217; 044/537-219; 044/537-335</t>
  </si>
  <si>
    <t>021/401-312, 021/401-311,021/ 401-317, 021/401-316; 021/401-300</t>
  </si>
  <si>
    <t>021/842-222; 021/842-229</t>
  </si>
  <si>
    <t>021/385-941</t>
  </si>
  <si>
    <t>021/821-809, 021/660-480</t>
  </si>
  <si>
    <t>021/821-808; 021/821-608</t>
  </si>
  <si>
    <t>021/843-098; 021/670-337</t>
  </si>
  <si>
    <t>021 321 222</t>
  </si>
  <si>
    <t>021/480-049; 0953482250</t>
  </si>
  <si>
    <t>021/558-430; 021/468-199</t>
  </si>
  <si>
    <t>021/315-476; 021/384-944; 021/384-966; 021/315-475</t>
  </si>
  <si>
    <t>021/385-914; 021/384-969; 021/384-807; 021/386-174</t>
  </si>
  <si>
    <t>021/558-421; 021/558-428; 021/558-420</t>
  </si>
  <si>
    <t>021/322-177  ; 021/380-776</t>
  </si>
  <si>
    <t>021/344-484; 021/346-296; 021/348-380</t>
  </si>
  <si>
    <t>021 718 366; 021/633-076; 021/633-114</t>
  </si>
  <si>
    <t>021/386-829</t>
  </si>
  <si>
    <t>021/323-441; 021/323-443; 021/323-440</t>
  </si>
  <si>
    <t>021/385-938; 021/385-939; 021-386-197</t>
  </si>
  <si>
    <t>021/343-612</t>
  </si>
  <si>
    <t>021/842-333; 0981661161</t>
  </si>
  <si>
    <t>021 380 749; 021 380 765; 021 380 767</t>
  </si>
  <si>
    <t>021/465-462; 021/468-871; 021/434-590</t>
  </si>
  <si>
    <t>053-573-288</t>
  </si>
  <si>
    <t>053/771-133</t>
  </si>
  <si>
    <t>053/881-680</t>
  </si>
  <si>
    <t>053/572-083</t>
  </si>
  <si>
    <t>040/310-982</t>
  </si>
  <si>
    <t>040/314-911</t>
  </si>
  <si>
    <t>040/395-302</t>
  </si>
  <si>
    <t>040/329-013</t>
  </si>
  <si>
    <t>040/645-456</t>
  </si>
  <si>
    <t>031 705 206, 031 705 207</t>
  </si>
  <si>
    <t>031/399-353</t>
  </si>
  <si>
    <t>031-822-292</t>
  </si>
  <si>
    <t>031/814-060</t>
  </si>
  <si>
    <t>031/701-454</t>
  </si>
  <si>
    <t>031/200-698</t>
  </si>
  <si>
    <t>031/207-156</t>
  </si>
  <si>
    <t>031/215-123</t>
  </si>
  <si>
    <t>031/540-215</t>
  </si>
  <si>
    <t>031/502-554</t>
  </si>
  <si>
    <t>031/275-968</t>
  </si>
  <si>
    <t>031/702-655</t>
  </si>
  <si>
    <t>031/496-739</t>
  </si>
  <si>
    <t>031/631-049</t>
  </si>
  <si>
    <t>031/613-473</t>
  </si>
  <si>
    <t>031/601-554</t>
  </si>
  <si>
    <t>031/651-497</t>
  </si>
  <si>
    <t>031/210-505; 031/494-611</t>
  </si>
  <si>
    <t>031/273-111</t>
  </si>
  <si>
    <t>031/505-341</t>
  </si>
  <si>
    <t>031/202-234</t>
  </si>
  <si>
    <t>034/273-717, 271-293</t>
  </si>
  <si>
    <t>034/312-070</t>
  </si>
  <si>
    <t>034/273-992, 034/271-140</t>
  </si>
  <si>
    <t>034/271-754</t>
  </si>
  <si>
    <t>034/440-008</t>
  </si>
  <si>
    <t>034/273-207</t>
  </si>
  <si>
    <t>051/214-457</t>
  </si>
  <si>
    <t>051/338-195,213-747</t>
  </si>
  <si>
    <t>051/372-032</t>
  </si>
  <si>
    <t>051/371-075</t>
  </si>
  <si>
    <t>+385 (51) 71 15 95</t>
  </si>
  <si>
    <t>051/563-817</t>
  </si>
  <si>
    <t>051/271-543</t>
  </si>
  <si>
    <t>051/214-538</t>
  </si>
  <si>
    <t>051/672-204</t>
  </si>
  <si>
    <t>051/231-821</t>
  </si>
  <si>
    <t>051/812203</t>
  </si>
  <si>
    <t>051/781-044</t>
  </si>
  <si>
    <t>051/821-034</t>
  </si>
  <si>
    <t>051/678-920</t>
  </si>
  <si>
    <t>051/330-210</t>
  </si>
  <si>
    <t>051/648-781</t>
  </si>
  <si>
    <t>051/400-273</t>
  </si>
  <si>
    <t>051/351-077</t>
  </si>
  <si>
    <t>051/877-523</t>
  </si>
  <si>
    <t>044/549-799</t>
  </si>
  <si>
    <t>044/538-962</t>
  </si>
  <si>
    <t>044/554-428</t>
  </si>
  <si>
    <t>044/812-141</t>
  </si>
  <si>
    <t>044/811-939</t>
  </si>
  <si>
    <t>044526588</t>
  </si>
  <si>
    <t>044/530-608</t>
  </si>
  <si>
    <t>044/629259</t>
  </si>
  <si>
    <t>075/801-103</t>
  </si>
  <si>
    <t>021/842-222</t>
  </si>
  <si>
    <t>021/821-809</t>
  </si>
  <si>
    <t>021/825-444</t>
  </si>
  <si>
    <t>021/843-099</t>
  </si>
  <si>
    <t>021 480080</t>
  </si>
  <si>
    <t>021/468-199</t>
  </si>
  <si>
    <t>021385914</t>
  </si>
  <si>
    <t>021/465-445</t>
  </si>
  <si>
    <t>021/380-773</t>
  </si>
  <si>
    <t>021/315-632</t>
  </si>
  <si>
    <t>021/633-114</t>
  </si>
  <si>
    <t>021/386-149</t>
  </si>
  <si>
    <t>021/670055</t>
  </si>
  <si>
    <t>021 380 764</t>
  </si>
  <si>
    <t>ured@gimnazija-gospic.skole.hr</t>
  </si>
  <si>
    <t>ured@ss-otocac.skole.hr</t>
  </si>
  <si>
    <t>srednja.skola.p.r.vitezovica@gs.t-com.hr; ured@ss-prvitezovica-senj.skole.hr</t>
  </si>
  <si>
    <t xml:space="preserve">ucenickidom@ss-plitvickajezera.skole.hr; josipa.pavlovic8@skole.hr; admin@ss-plitvickajezera.skole.hr; ured@ss-plitvickajezera.skole.hr </t>
  </si>
  <si>
    <t>ured@ss-strukovna-gospic.skole.hr</t>
  </si>
  <si>
    <t>ets@ets.hr; ets@ss-ekonomskaitrgovacka-ck.skole.hr</t>
  </si>
  <si>
    <t>gjs@gimnazija-cakovec.skole.hr</t>
  </si>
  <si>
    <t>gospodarska@gospodarskaskola.hr</t>
  </si>
  <si>
    <t>gsc@gsc.hr; gsc@ss-graditeljska-ck.skole.hr</t>
  </si>
  <si>
    <t>ravnatelj@ss-cakovec.skole.hr; ured@ss-cakovec.skole.hr</t>
  </si>
  <si>
    <t>ssp@ss-prelog.skole.hr</t>
  </si>
  <si>
    <t>ravnatelj@tsck.hr</t>
  </si>
  <si>
    <t>tajnistvo@ss-druga-bm.skole.hr</t>
  </si>
  <si>
    <t>ured@ss-ekonomska-upravna-os.skole.hr</t>
  </si>
  <si>
    <t>ured@ss-ekonomska-bracaradic-dj.skole.hr</t>
  </si>
  <si>
    <t>antun.kovacic@skole.hr; tajnica@elpros.t-com.hr; ured@ss-elektrotehnicka-prometna-os.skole.hr</t>
  </si>
  <si>
    <t>gaudeamus.osijek@gmail.com; gaudeamus@gaudeamus.hr; ured@ss-prva-privatna-gaudeamus-os.skole.hr</t>
  </si>
  <si>
    <t>ured@gimnazija-agmatosa-dj.skole.hr</t>
  </si>
  <si>
    <t>ured@gimnazija-beli-manastir.skole.hr</t>
  </si>
  <si>
    <t>ured@ss-graditeljsko-geodetska-os.skole.hr</t>
  </si>
  <si>
    <t>ured@gimnazija-prva-os.skole.hr</t>
  </si>
  <si>
    <t>ured@gimnazija-druga-os.skole.hr</t>
  </si>
  <si>
    <t>gimba.ravnatelj@gmail.com; ured@gimnazija-treca-os.skole.hr</t>
  </si>
  <si>
    <t>ikg@ikg.hr; ured@gimnazija-isusovackaspravomjavnosti-os.skole.hr</t>
  </si>
  <si>
    <t>ured@ss-medicinska-os.skole.hr</t>
  </si>
  <si>
    <t>ured@ss-obrtnicka-os.skole.hr</t>
  </si>
  <si>
    <t>ured@ss-poljoprivredna-veterinarska-os.skole.hr</t>
  </si>
  <si>
    <t>hmomk@pkcm.hr; hmomk@centar-prosvjetnokulturni-madjara-os.skole.hr</t>
  </si>
  <si>
    <t>ravnatelj@ss-prva-bm.skole.hr; ured@ss-prva-bm.skole.hr</t>
  </si>
  <si>
    <t>ured-503@ss-strukovna-ahorvata-dj.skole.hr</t>
  </si>
  <si>
    <t xml:space="preserve"> ured@ss-dalj.skole.hr  </t>
  </si>
  <si>
    <t>ured@ss-donji-miholjac.skole.hr</t>
  </si>
  <si>
    <t>ured@ss-ikrsnjavoga-nasice.skole.hr</t>
  </si>
  <si>
    <t>ured@ss-jkozarca-djurdjenovac.skole.hr</t>
  </si>
  <si>
    <t>ss-valpovo@ss-valpovo.skole.hr; kalpic.svjetlana@skole.hr</t>
  </si>
  <si>
    <t>ured@ss-strojarska-tehnicka-os.skole.hr</t>
  </si>
  <si>
    <t>ured@ss-primijenjenaumjetnostidizajn-os.skole.hr</t>
  </si>
  <si>
    <t>ured@ss-tehnicka-rboskovica-os.skole.hr</t>
  </si>
  <si>
    <t>trgos@tiksdm.hr ; trgos@ss-trg-kom-dmilas-os.skole.hr</t>
  </si>
  <si>
    <t>ured@ss-ugostiteljsko-turisticka-os.skole.hr</t>
  </si>
  <si>
    <t xml:space="preserve">ured@ss-ekonomska-pozega.skole.hr 	</t>
  </si>
  <si>
    <t>ravnatelj@gimpoz.hr; tajnistvo@gimpoz.hr ; admin@gimnazija-pozega.skole.hr</t>
  </si>
  <si>
    <t>ravnatelj@katolicka-gimnazija.hr; pedagog@katolicka-gimnazija.hr</t>
  </si>
  <si>
    <t>obrtnicka.skola@po.t-com.hr; ured@ss-obrtnicka-pozega.skole.hr</t>
  </si>
  <si>
    <t>ured@ss-poljoprivrednoprehrambena-pozega.skole.hr</t>
  </si>
  <si>
    <t>ravnatelj@ss-pakrac.skole.hr; vsmjene@ss-pakrac.skole.hr</t>
  </si>
  <si>
    <t>tehnicka-skola-pozega@po.t-com.hr; ured@ss-tehnicka-pozega.skole.hr</t>
  </si>
  <si>
    <t xml:space="preserve">racunov@ss-drvodjeljskaistrojarska-ri.skole.hr; tajnistvo@ss-drvodjeljskaistrojarska-ri.skole.hr 	</t>
  </si>
  <si>
    <t>esmm@esmm-ri.hr</t>
  </si>
  <si>
    <t>eios@eios.hr; eios@ss-elektroindustrijska-obrtnicka-ri.skole.hr</t>
  </si>
  <si>
    <t>gim.moho@ri.t-com.hr ; ured@gam.hr; ured@gimnazija-amohorovicica-ri.skole.hr</t>
  </si>
  <si>
    <t xml:space="preserve">gek.opatija@gimnazija-ekumicica-opatija.skole.hr; ured@gimnazija-ekumicica-opatija.skole.hr </t>
  </si>
  <si>
    <t>ured@ss-graditeljska-industrijaiobrt-ri.skole.hr</t>
  </si>
  <si>
    <t xml:space="preserve"> gts@ss-gradjevinska-tehnicka-ri.skole.hr</t>
  </si>
  <si>
    <t>hts@ss-hotelijersko-turisticka-opatija.skole.hr</t>
  </si>
  <si>
    <t>med-skola-rijeka@ri.t-com.hr  alen.vukelic1@skole.hr</t>
  </si>
  <si>
    <t xml:space="preserve">ured@ss-obrtnicka-opatija.skole.hr </t>
  </si>
  <si>
    <t>info@ss-pomorska-bakar.skole.hr; upisi@ss-pomorska-bakar.skole.hr</t>
  </si>
  <si>
    <t>pgsri@hi.t-com.hr</t>
  </si>
  <si>
    <t>ravnateljica.prometna@gmail.com; tajnistvo.prometna@gmail.com; racunovodstvo.prometna@gmail.com; prometna.ri@gmail.com; ured@ss-prometna-ri.skole.hr</t>
  </si>
  <si>
    <t xml:space="preserve"> 1.rihrgim@prhg.hr</t>
  </si>
  <si>
    <t>pshg@gimnazija-prva-susacka-ri.skole.hr</t>
  </si>
  <si>
    <t>skg.rijeka@gmail.com; marijana.basic1@skole.hr</t>
  </si>
  <si>
    <t>tajnistvo@ss-aharacica-malilosinj.skole.hr</t>
  </si>
  <si>
    <t>skola@ss-adamic.com; ured@ss-aljadamica-ri.skole.hr</t>
  </si>
  <si>
    <t>ured@ss-delnice.skole.hr</t>
  </si>
  <si>
    <t>ured@ss-abarca-crikvenica.skole.hr</t>
  </si>
  <si>
    <t>gordija.marijan@skole.hr; srednja-skola-krk@ri.t-com.hr ; racunovodstvo@ss-hrvatskikraljzvonimir-krk.skole.hr</t>
  </si>
  <si>
    <t>damir.paparic@skole.hr</t>
  </si>
  <si>
    <t>ured@ss-vnazor-cabar.skole.hr</t>
  </si>
  <si>
    <t>sser@sser.com.hr; ured@ss-elektrotehnicka-ri.skole.hr</t>
  </si>
  <si>
    <t>ured@ss-talijanska-ri.skole.hr</t>
  </si>
  <si>
    <t>ured@ss-strojarskazaiiozanimanja-ri.skole.hr</t>
  </si>
  <si>
    <t>spur.rijeka@gmail.com; ured@ss-primijenjenaumjetnost-ri.skole.hr</t>
  </si>
  <si>
    <t>trgovacka-i-tekstilna-skola@ri.t-com.hr                                                   ; skola-tmod@ss-tmd-ri.skole.hr</t>
  </si>
  <si>
    <t>ts@ss-tehnicka-ri.skole.hr</t>
  </si>
  <si>
    <t>tajnistvo@ugostiteljskaskolaopatija.hr; ured@ss-ugostiteljska-opatija.skole.hr</t>
  </si>
  <si>
    <t>zts.racunovodstvo@gmail.com; zts.tajnik@gmail.com; zts.ravnatelj@gmail.com; zts@zts-moravice.hr ; ured@ss-zeljeznickatehnicka-moravice.skole.hr</t>
  </si>
  <si>
    <t>ured@ss-ekonomska-sk.skole.hr</t>
  </si>
  <si>
    <t>gimnazija.sisak@skole.hr</t>
  </si>
  <si>
    <t>ravnatelj@ss-industrijsko-obrtnicka-sk.skole.hr</t>
  </si>
  <si>
    <t xml:space="preserve">ured@ss-glina.skole.hr </t>
  </si>
  <si>
    <t>ured@ss-itrnskog-hrvatskakostajnica.skole.hr</t>
  </si>
  <si>
    <t>ss-novska@ss-novska.skole.hr</t>
  </si>
  <si>
    <t>tajnistvo.ss.petrinja@gmail.com ; ravnatelj@ss-petrinja.skole.hr</t>
  </si>
  <si>
    <t>ured@ss-tujevica-kt.skole.hr</t>
  </si>
  <si>
    <t>ured@ss-topusko.skole.hr</t>
  </si>
  <si>
    <t>ured@ss-viktorovac-sk.skole.hr</t>
  </si>
  <si>
    <t xml:space="preserve">ured@ss-strukovna-sk.skole.hr  </t>
  </si>
  <si>
    <t>ured@ss-tehnicka-kt.skole.hr</t>
  </si>
  <si>
    <t>tehnicka.sisak@ss-tehnicka-sk.skole.hr</t>
  </si>
  <si>
    <t>ured@ss-ekonomskaiupravna-st.skole.hr</t>
  </si>
  <si>
    <t xml:space="preserve">djelatnici@ss-ekonomska-imotski.skole.hr; ured@ss-ekonomska-imotski.skole.hr; ured@ss-ekonomska-imotski.skole.hr  </t>
  </si>
  <si>
    <t>ured@ss-elektrotehnicka-st.skole.hr</t>
  </si>
  <si>
    <t>fkgsinj@gmail.com; ured@gimnazija-franjevacka-klasicna-sinj.skole.hr</t>
  </si>
  <si>
    <t>ured@gimnazija-dsimunovica-sinj.skole.hr</t>
  </si>
  <si>
    <t>gimnazija@gimnazija-mujevica-im.skole.hr</t>
  </si>
  <si>
    <t xml:space="preserve">ured@gimnazija-kolegijkraljicejelene-st.skole.hr 	</t>
  </si>
  <si>
    <t>ured@ogs-jhatzea-st.skole.hr</t>
  </si>
  <si>
    <t>ured@ss-graditeljskogeodetskatehnicka-st.skole.hr</t>
  </si>
  <si>
    <t>tajnistvo@gimnazija-prva-st.skole.hr; gimnazija@gimnazija-prva-st.skole.hr</t>
  </si>
  <si>
    <t>ured@gimnazija-druga-st.skole.hr</t>
  </si>
  <si>
    <t>iiigs@trema.hr; info@gimnazija-treca-st.skole.hr</t>
  </si>
  <si>
    <t>info@industrijskaskola.hr; info@ss-industrijska-st.skole.hr</t>
  </si>
  <si>
    <t>ured@gimnazija-cetvrta-mmarulic-st.skole.hr</t>
  </si>
  <si>
    <t>klesarska-skola@klesarska.tcloud.hr; klesarskaskola1@gmail.com; ured@ss-klesarska-pucisca.skole.hr</t>
  </si>
  <si>
    <t>ured@ss-kom-trg-st.skole.hr</t>
  </si>
  <si>
    <t>tajnistvo@nkg-split.hr; josip.dukic@skole.hr</t>
  </si>
  <si>
    <t>ured@ss-obrtna-tehnicka-st.skole.hr</t>
  </si>
  <si>
    <t>ured@ss-obrtnicka-st.skole.hr</t>
  </si>
  <si>
    <t>ured@ss-obrtnicko-industrijska-imotski.skole.hr</t>
  </si>
  <si>
    <t>office@pomsk.hr; admin@ss-pomorska-st.skole.hr, ured@ss-pomorska-st.skole.hr</t>
  </si>
  <si>
    <t>prirodoslovna@prirodoslovna.hr; ured@ss-prirodoslovna-st.skole.hr</t>
  </si>
  <si>
    <t>www.gimnazija-gospic.skole.hr</t>
  </si>
  <si>
    <t>http://ss-prvitezovica-senj.skole.hr/</t>
  </si>
  <si>
    <t>www.ss-plitvickajezera.hr</t>
  </si>
  <si>
    <t>www.ets.hr</t>
  </si>
  <si>
    <t>www.gimnazija-cakovec.hr</t>
  </si>
  <si>
    <t>www.gospodarskaskola.hr</t>
  </si>
  <si>
    <t>www.gsc.hr</t>
  </si>
  <si>
    <t>http://www.ss-cakovec.skole.hr/</t>
  </si>
  <si>
    <t>http://ss-prelog.skole.hr/</t>
  </si>
  <si>
    <t>www.tsck.hr</t>
  </si>
  <si>
    <t>ss-druga-bm.skole.hr</t>
  </si>
  <si>
    <t>http://ss-ekonomska-upravna-os.skole.hr/</t>
  </si>
  <si>
    <t xml:space="preserve">http://ss-ekonomska-bracaradic-dj.skole.hr/ </t>
  </si>
  <si>
    <t>www.elpros.net</t>
  </si>
  <si>
    <t>www.gaudeamus.hr</t>
  </si>
  <si>
    <t>http://ss-graditeljsko-geodetska-os.skole.hr</t>
  </si>
  <si>
    <t>http://www.gimnazija-prva-os.skole.hr/</t>
  </si>
  <si>
    <t>www.gimnazija-druga-os.skole.hr</t>
  </si>
  <si>
    <t>http://www.gimnazija-treca-os.skole.hr/</t>
  </si>
  <si>
    <t>http://www.ikg.hr</t>
  </si>
  <si>
    <t>http://ss-medicinska-os.skole.hr/</t>
  </si>
  <si>
    <t>http://ss-obrtnicka-os.skole.hr/</t>
  </si>
  <si>
    <t>ss-poljoprivredna-veterinarska-os.skole.hr</t>
  </si>
  <si>
    <t>www.pkcm.hr</t>
  </si>
  <si>
    <t>http://ss-dalj.skole.hr/</t>
  </si>
  <si>
    <t>http://ss-donji-miholjac.skole.hr/</t>
  </si>
  <si>
    <t>http://ss-ikrsnjavoga-nasice.skole.hr/</t>
  </si>
  <si>
    <t>www.ss-jkozarca-djurdjenovac.skole.hr</t>
  </si>
  <si>
    <t>https://ss-valpovo.hr/</t>
  </si>
  <si>
    <t>www.ss-strojarska-tehnicka-os.skole.hr</t>
  </si>
  <si>
    <t>http://umjetnicka-skola-osijek.hr/</t>
  </si>
  <si>
    <t>https://rck-utso.hr/</t>
  </si>
  <si>
    <t>http://ekonomska-pozega.hr/</t>
  </si>
  <si>
    <t>www.gimpoz.hr</t>
  </si>
  <si>
    <t>http://katolicka-gimnazija.hr/</t>
  </si>
  <si>
    <t>http://www.obrtnicka-skola-pozega.hr/</t>
  </si>
  <si>
    <t>ss-poljoprivrednoprehrambena-pozega.skole.hr</t>
  </si>
  <si>
    <t>http://www.sspakrac.hr</t>
  </si>
  <si>
    <t>https://sbs-ioz.hr/</t>
  </si>
  <si>
    <t xml:space="preserve">https://esmm-ri.hr/ </t>
  </si>
  <si>
    <t>www.eios.hr</t>
  </si>
  <si>
    <t>www.gam.hr</t>
  </si>
  <si>
    <t>www.ss-graditeljska-industrijaiobrt-ri.skole.hr</t>
  </si>
  <si>
    <t>http://www.ss-gradjevinska-tehnicka-ri.skole.hr/</t>
  </si>
  <si>
    <t>http://ss-hotelijersko-turisticka-opatija.skole.hr/</t>
  </si>
  <si>
    <t>http://www.ss-medicinska-ri.skole.hr</t>
  </si>
  <si>
    <t>www.pomorskabakar.hr</t>
  </si>
  <si>
    <t>www.pgsri.hr</t>
  </si>
  <si>
    <t>https://prometna-skola-rijeka.hr/</t>
  </si>
  <si>
    <t>www.prhg.hr</t>
  </si>
  <si>
    <t>http://www.pshg.net/</t>
  </si>
  <si>
    <t>www.gimnazija-klasicna-salezijanska-ri.skole.hr</t>
  </si>
  <si>
    <t>www.ss-adamic.com</t>
  </si>
  <si>
    <t>ss-delnice.skole.hr</t>
  </si>
  <si>
    <t>www.ss-abarca-crikvenica.skole.hr</t>
  </si>
  <si>
    <t>http://ss-hrvatskikraljzvonimir-krk.skole.hr/</t>
  </si>
  <si>
    <t>www.ss-mddominisa-rab.skole.hr</t>
  </si>
  <si>
    <t>www.ss-vnazor-cabar.skole.hr</t>
  </si>
  <si>
    <t>www.sser.hr</t>
  </si>
  <si>
    <t>http://www.ss-strojarskazaiiozanimanja-ri.skole.hr</t>
  </si>
  <si>
    <t>http://www.ss-tehnicka-ri.skole.hr/</t>
  </si>
  <si>
    <t>http://ss-ugostiteljska-opatija.skole.hr</t>
  </si>
  <si>
    <t>http://www.zts-moravice.hr</t>
  </si>
  <si>
    <t>ss-ekonomska-sk.skole.hr</t>
  </si>
  <si>
    <t>; http://ss-industrijsko-obrtnicka-sk.skole.hr/</t>
  </si>
  <si>
    <t>http://www.ss-glina.skole.hr/</t>
  </si>
  <si>
    <t xml:space="preserve">	www.ss-itrnskog-hrvatskakostajnica.skole.hr</t>
  </si>
  <si>
    <t>www.ss-tujevic-kt.skole.hr</t>
  </si>
  <si>
    <t>www.ss-topusko.skole.hr</t>
  </si>
  <si>
    <t>http://ss-viktorovac-sk.skole.hr/</t>
  </si>
  <si>
    <t>www.ss-ekonomskaiupravna-st.skole.hr</t>
  </si>
  <si>
    <t>http://www.ss-elektrotehnicka-st.skole.hr/</t>
  </si>
  <si>
    <t>www.gimnazija-dsimunovica-sinj.skole.hr</t>
  </si>
  <si>
    <t>http://www.gsjh.hr/</t>
  </si>
  <si>
    <t>https://ggts.hr/</t>
  </si>
  <si>
    <t>www.gimnazija-prva-st.skole.hr</t>
  </si>
  <si>
    <t>www.gimnazija-druga-st.skole.hr</t>
  </si>
  <si>
    <t>www.trema.hr</t>
  </si>
  <si>
    <t>http://www.ss-industrijska-st.skole.hr</t>
  </si>
  <si>
    <t>http://gimnazija-cetvrta-mmarulic-st.skole.hr/</t>
  </si>
  <si>
    <t>https://klesarskaskola.hr/</t>
  </si>
  <si>
    <t>www.nkg-split.hr</t>
  </si>
  <si>
    <t>http://ss-obrtnicka-st.skole.hr</t>
  </si>
  <si>
    <t>www.pomsk.hr</t>
  </si>
  <si>
    <t>www.prirodoslovna.hr</t>
  </si>
  <si>
    <t>Kninska ulica 9</t>
  </si>
  <si>
    <t>Put Brodarice 6</t>
  </si>
  <si>
    <t>Makarska 36</t>
  </si>
  <si>
    <t>Dinka Šimunovića 14.</t>
  </si>
  <si>
    <t>Ul. dr. Franje Tuđmana 1</t>
  </si>
  <si>
    <t>21204</t>
  </si>
  <si>
    <t>Dugopolje</t>
  </si>
  <si>
    <t>0916182877</t>
  </si>
  <si>
    <t>021/493-542</t>
  </si>
  <si>
    <t>021410024; 0913214378; 021410362</t>
  </si>
  <si>
    <t>021/668-583; 021/668-586</t>
  </si>
  <si>
    <t>021/885-620; 021/882-511</t>
  </si>
  <si>
    <t>021/884-251</t>
  </si>
  <si>
    <t>ured@ss-privatna-aspalathos-st.skole.hr</t>
  </si>
  <si>
    <t>ravnateljica@dominis.hr; ured@ss-privatna-maddominis-st.skole.hr</t>
  </si>
  <si>
    <t>info@oliva-allegra.com; ana.bulovan@skole.hr</t>
  </si>
  <si>
    <t>tajnistvo@ss-strukovna-banajosipajelacica-sinj.skole.hr</t>
  </si>
  <si>
    <t>sss.bjt.trogir@gmail.com; pisarnica@ss-strukovna-bjtrogiranin-trogir.skole.hr</t>
  </si>
  <si>
    <t>www.dominis.hr</t>
  </si>
  <si>
    <t>www.oliva-allegra.com</t>
  </si>
  <si>
    <t>098 628 594</t>
  </si>
  <si>
    <t>385 1 3745 146</t>
  </si>
  <si>
    <t>4668-079; 4668-081; 4669-862</t>
  </si>
  <si>
    <t>Pregled srednjih škola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</si>
</sst>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Segoe UI"/>
      <family val="2"/>
      <charset val="238"/>
    </font>
    <font>
      <b/>
      <sz val="10"/>
      <color rgb="FF000000"/>
      <name val="Calibri"/>
      <family val="2"/>
    </font>
    <font>
      <u/>
      <sz val="11"/>
      <color theme="10"/>
      <name val="Segoe UI"/>
      <family val="2"/>
      <charset val="238"/>
    </font>
    <font>
      <u/>
      <sz val="14"/>
      <color rgb="FF002060"/>
      <name val="Segoe UI"/>
      <family val="2"/>
      <charset val="238"/>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4" fontId="0" fillId="0" borderId="0" xfId="0" applyNumberFormat="1" applyAlignment="1">
      <alignment horizontal="right"/>
    </xf>
    <xf numFmtId="0" fontId="2" fillId="0" borderId="0" xfId="1"/>
    <xf numFmtId="0" fontId="0" fillId="0" borderId="0" xfId="0" applyAlignment="1">
      <alignment horizontal="left" indent="3"/>
    </xf>
    <xf numFmtId="0" fontId="3" fillId="0" borderId="0" xfId="0" applyFont="1"/>
  </cellXfs>
  <cellStyles count="2">
    <cellStyle name="Hyperlink" xfId="1" builtinId="8"/>
    <cellStyle name="Normal" xfId="0" builtinId="0"/>
  </cellStyles>
  <dxfs count="34">
    <dxf>
      <numFmt numFmtId="4" formatCode="#,##0.00"/>
    </dxf>
    <dxf>
      <numFmt numFmtId="4" formatCode="#,##0.00"/>
    </dxf>
    <dxf>
      <numFmt numFmtId="4" formatCode="#,##0.00"/>
    </dxf>
    <dxf>
      <numFmt numFmtId="4" formatCode="#,##0.00"/>
    </dxf>
    <dxf>
      <numFmt numFmtId="4" formatCode="#,##0.00"/>
    </dxf>
    <dxf>
      <numFmt numFmtId="4" formatCode="#,##0.00"/>
    </dxf>
    <dxf>
      <alignment horizontal="right"/>
    </dxf>
    <dxf>
      <alignment horizontal="right"/>
    </dxf>
    <dxf>
      <numFmt numFmtId="4" formatCode="#,##0.00"/>
    </dxf>
    <dxf>
      <numFmt numFmtId="4" formatCode="#,##0.00"/>
    </dxf>
    <dxf>
      <alignment horizontal="right"/>
    </dxf>
    <dxf>
      <alignment horizontal="right"/>
    </dxf>
    <dxf>
      <numFmt numFmtId="4" formatCode="#,##0.00"/>
    </dxf>
    <dxf>
      <numFmt numFmtId="4" formatCode="#,##0.00"/>
    </dxf>
    <dxf>
      <alignment horizontal="right"/>
    </dxf>
    <dxf>
      <alignment horizontal="right"/>
    </dxf>
    <dxf>
      <numFmt numFmtId="4" formatCode="#,##0.00"/>
    </dxf>
    <dxf>
      <numFmt numFmtId="4" formatCode="#,##0.00"/>
    </dxf>
    <dxf>
      <alignment horizontal="right"/>
    </dxf>
    <dxf>
      <alignment horizontal="right"/>
    </dxf>
    <dxf>
      <numFmt numFmtId="4" formatCode="#,##0.00"/>
    </dxf>
    <dxf>
      <numFmt numFmtId="4" formatCode="#,##0.00"/>
    </dxf>
    <dxf>
      <alignment horizontal="right"/>
    </dxf>
    <dxf>
      <alignment horizontal="right"/>
    </dxf>
    <dxf>
      <numFmt numFmtId="4" formatCode="#,##0.00"/>
    </dxf>
    <dxf>
      <numFmt numFmtId="4" formatCode="#,##0.00"/>
    </dxf>
    <dxf>
      <alignment horizontal="right"/>
    </dxf>
    <dxf>
      <alignment horizontal="right"/>
    </dxf>
    <dxf>
      <numFmt numFmtId="4" formatCode="#,##0.00"/>
    </dxf>
    <dxf>
      <numFmt numFmtId="4" formatCode="#,##0.00"/>
    </dxf>
    <dxf>
      <numFmt numFmtId="4" formatCode="#,##0.00"/>
    </dxf>
    <dxf>
      <numFmt numFmtId="4" formatCode="#,##0.00"/>
    </dxf>
    <dxf>
      <alignment horizontal="right"/>
    </dxf>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36737</xdr:colOff>
      <xdr:row>2</xdr:row>
      <xdr:rowOff>376917</xdr:rowOff>
    </xdr:from>
    <xdr:to>
      <xdr:col>6</xdr:col>
      <xdr:colOff>680355</xdr:colOff>
      <xdr:row>2</xdr:row>
      <xdr:rowOff>2272393</xdr:rowOff>
    </xdr:to>
    <mc:AlternateContent xmlns:mc="http://schemas.openxmlformats.org/markup-compatibility/2006">
      <mc:Choice xmlns:a14="http://schemas.microsoft.com/office/drawing/2010/main" Requires="a14">
        <xdr:graphicFrame macro="">
          <xdr:nvGraphicFramePr>
            <xdr:cNvPr id="2" name="Županija">
              <a:extLst>
                <a:ext uri="{FF2B5EF4-FFF2-40B4-BE49-F238E27FC236}">
                  <a16:creationId xmlns:a16="http://schemas.microsoft.com/office/drawing/2014/main" id="{5D238005-B19B-AE91-9F1D-FB6CA8270305}"/>
                </a:ext>
              </a:extLst>
            </xdr:cNvPr>
            <xdr:cNvGraphicFramePr/>
          </xdr:nvGraphicFramePr>
          <xdr:xfrm>
            <a:off x="0" y="0"/>
            <a:ext cx="0" cy="0"/>
          </xdr:xfrm>
          <a:graphic>
            <a:graphicData uri="http://schemas.microsoft.com/office/drawing/2010/slicer">
              <sle:slicer xmlns:sle="http://schemas.microsoft.com/office/drawing/2010/slicer" name="Županija"/>
            </a:graphicData>
          </a:graphic>
        </xdr:graphicFrame>
      </mc:Choice>
      <mc:Fallback>
        <xdr:sp macro="" textlink="">
          <xdr:nvSpPr>
            <xdr:cNvPr id="0" name=""/>
            <xdr:cNvSpPr>
              <a:spLocks noTextEdit="1"/>
            </xdr:cNvSpPr>
          </xdr:nvSpPr>
          <xdr:spPr>
            <a:xfrm>
              <a:off x="336094" y="839560"/>
              <a:ext cx="17298761" cy="18954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mil Vujasinović" refreshedDate="46049.752748611114" createdVersion="8" refreshedVersion="8" minRefreshableVersion="3" recordCount="1791" xr:uid="{42984A6C-A4EA-4C2D-8271-B6AA654EDCA0}">
  <cacheSource type="worksheet">
    <worksheetSource ref="A1:K1792" sheet="Data"/>
  </cacheSource>
  <cacheFields count="11">
    <cacheField name="Županija" numFmtId="0">
      <sharedItems count="21">
        <s v="Bjelovarsko-bilogorska"/>
        <s v="Brodsko-posavska"/>
        <s v="Dubrovačko-neretvanska"/>
        <s v="Grad Zagreb"/>
        <s v="Istarska"/>
        <s v="Karlovačka"/>
        <s v="Koprivničko-križevačka"/>
        <s v="Krapinsko-zagorska"/>
        <s v="Ličko-senjska"/>
        <s v="Međimurska"/>
        <s v="Osječko-baranjska"/>
        <s v="Požeško-slavonska"/>
        <s v="Primorsko-goranska"/>
        <s v="Sisačko-moslavačka"/>
        <s v="Splitsko-dalmatinska"/>
        <s v="Šibensko-kninska"/>
        <s v="Varaždinska"/>
        <s v="Virovitičko-podravska"/>
        <s v="Vukovarsko-srijemska"/>
        <s v="Zadarska"/>
        <s v="Zagrebačka"/>
      </sharedItems>
    </cacheField>
    <cacheField name="Poštanski broj" numFmtId="0">
      <sharedItems/>
    </cacheField>
    <cacheField name="Grad" numFmtId="0">
      <sharedItems count="116">
        <s v="Bjelovar"/>
        <s v="Daruvar"/>
        <s v="Garešnica"/>
        <s v="Grubišno Polje"/>
        <s v="Čazma"/>
        <s v="Slavonski Brod"/>
        <s v="Nova Gradiška"/>
        <s v="Dubrovnik"/>
        <s v="Metković"/>
        <s v="Opuzen"/>
        <s v="Blato"/>
        <s v="Ploče"/>
        <s v="Korčula"/>
        <s v="Vela Luka"/>
        <s v="Zagreb"/>
        <s v="Sesvete"/>
        <s v="Pula"/>
        <s v="Pazin"/>
        <s v="Buje"/>
        <s v="Buzet"/>
        <s v="Poreč"/>
        <s v="Labin"/>
        <s v="Rovinj"/>
        <s v="Karlovac"/>
        <s v="Ogulin"/>
        <s v="Duga Resa"/>
        <s v="Slunj"/>
        <s v="Koprivnica"/>
        <s v="Đurđevac"/>
        <s v="Križevci"/>
        <s v="Zabok"/>
        <s v="Bedekovčina"/>
        <s v="Konjščina"/>
        <s v="Krapina"/>
        <s v="Oroslavje"/>
        <s v="Pregrada"/>
        <s v="Zlatar"/>
        <s v="Gospić"/>
        <s v="Otočac"/>
        <s v="Senj"/>
        <s v="Korenica"/>
        <s v="Čakovec"/>
        <s v="Prelog"/>
        <s v="Beli Manastir"/>
        <s v="Osijek"/>
        <s v="Đakovo"/>
        <s v="Dalj"/>
        <s v="Donji Miholjac"/>
        <s v="Našice"/>
        <s v="Đurđenovac"/>
        <s v="Valpovo"/>
        <s v="Požega"/>
        <s v="Pakrac"/>
        <s v="Rijeka"/>
        <s v="Opatija"/>
        <s v="Bakar"/>
        <s v="Mali Lošinj"/>
        <s v="Delnice"/>
        <s v="Crikvenica"/>
        <s v="Krk"/>
        <s v="Rab"/>
        <s v="Čabar"/>
        <s v="Moravice"/>
        <s v="Sisak"/>
        <s v="Popovača"/>
        <s v="Glina"/>
        <s v="Hrvatska Kostajnica"/>
        <s v="Novska"/>
        <s v="Petrinja"/>
        <s v="Kutina"/>
        <s v="Topusko"/>
        <s v="Split"/>
        <s v="Imotski"/>
        <s v="Sinj"/>
        <s v="Pučišća"/>
        <s v="Dugopolje"/>
        <s v="Trogir"/>
        <s v="Makarska"/>
        <s v="Kaštel Štafilić - Nehaj"/>
        <s v="Vis"/>
        <s v="Bol"/>
        <s v="Supetar"/>
        <s v="Hvar"/>
        <s v="Omiš"/>
        <s v="Vrgorac"/>
        <s v="Šibenik"/>
        <s v="Knin"/>
        <s v="Drniš"/>
        <s v="Varaždin"/>
        <s v="Marčan"/>
        <s v="Ivanec"/>
        <s v="Ludbreg"/>
        <s v="Novi Marof"/>
        <s v="Maruševec"/>
        <s v="Virovitica"/>
        <s v="Slatina"/>
        <s v="Orahovica"/>
        <s v="Pitomača"/>
        <s v="Vinkovci"/>
        <s v="Vukovar"/>
        <s v="Županja"/>
        <s v="Ilok"/>
        <s v="Zadar"/>
        <s v="Pag"/>
        <s v="Biograd na Moru"/>
        <s v="Gračac"/>
        <s v="Benkovac"/>
        <s v="Obrovac"/>
        <s v="Velika Gorica"/>
        <s v="Samobor"/>
        <s v="Zaprešić"/>
        <s v="Sveti Ivan Zelina"/>
        <s v="Dugo Selo"/>
        <s v="Ivanić-Grad"/>
        <s v="Jastrebarsko"/>
        <s v="Vrbovec"/>
      </sharedItems>
    </cacheField>
    <cacheField name="Škola" numFmtId="0">
      <sharedItems count="478">
        <s v="Ekonomska i birotehnička škola Bjelovar"/>
        <s v="Ekonomska i turistička škola Daruvar"/>
        <s v="Gimnazija Bjelovar"/>
        <s v="Gimnazija Daruvar"/>
        <s v="Komercijalna i trgovačka škola Bjelovar"/>
        <s v="Medicinska škola Bjelovar"/>
        <s v="Obrtnička škola Bjelovar"/>
        <s v="Srednja škola &quot;August Šenoa&quot; Garešnica"/>
        <s v="Srednja škola Bartola Kašića Grubišno Polje"/>
        <s v="Srednja škola Čazma"/>
        <s v="Tehnička škola Bjelovar"/>
        <s v="Tehnička škola Daruvar"/>
        <s v="Turističko-ugostiteljska i prehrambena škola Bjelovar"/>
        <s v="Ekonomsko-birotehnička škola, Slavonski Brod"/>
        <s v="Elektrotehnička i ekonomska škola, Nova Gradiška"/>
        <s v="Gimnazija Matija Mesić, Slavonski Brod"/>
        <s v="Gimnazija Nova Gradiška"/>
        <s v="Industrijsko obrtnička škola, Nova Gradiška"/>
        <s v="Industrijsko-obrtnička škola, Slavonski Brod"/>
        <s v="Klasična gimnazija fra Marijana Lanosovića s pravom javnosti, Slavonski Brod"/>
        <s v="Obrtničko-tehnička škola, Slavonski Brod"/>
        <s v="Srednja medicinska škola, Slavonski Brod"/>
        <s v="Srednja škola Matije Antuna Reljkovića Slavonski Brod"/>
        <s v="Tehnička škola, Slavonski Brod"/>
        <s v="Biskupijska klasična gimnazija Ruđera Boškovića s pravom javnosti, Dubrovnik"/>
        <s v="Dubrovačka privatna gimnazija, Dubrovnik"/>
        <s v="Ekonomska i trgovačka škola, Dubrovnik"/>
        <s v="Gimnazija Dubrovnik"/>
        <s v="Gimnazija Metković"/>
        <s v="Medicinska škola Dubrovnik"/>
        <s v="Obrtnička i tehnička škola Dubrovnik"/>
        <s v="Pomorsko-tehnička škola Dubrovnik"/>
        <s v="Srednja poljoprivredna i tehnička škola, Opuzen"/>
        <s v="Srednja škola &quot;Ivo Padovan&quot; Blato"/>
        <s v="Srednja škola fra Andrije Kačića Miošića, Ploče"/>
        <s v="Srednja škola Metković"/>
        <s v="Srednja škola Petra Šegedina, Korčula"/>
        <s v="Srednja škola Vela Luka"/>
        <s v="Turistička i ugostiteljska škola Dubrovnik"/>
        <s v="Umjetnička škola Luke Sorkočevića Dubrovnik"/>
        <s v="Agronomska škola"/>
        <s v="Druga ekonomska škola"/>
        <s v="Elektrostrojarska obrtnička škola"/>
        <s v="Elektrotehnička škola"/>
        <s v="Epoha, privatna gimnazija s pravom javnosti"/>
        <s v="Geodetska škola"/>
        <s v="Gimnazija i ekonomska škola Benedikta Kotruljevića, s pravom javnosti"/>
        <s v="Gimnazija Lucijana Vranjanina"/>
        <s v="Gimnazija Marul"/>
        <s v="GIMNAZIJA SESVETE"/>
        <s v="Gimnazija Tituša Brezovačkog"/>
        <s v="Gornjogradska gimnazija"/>
        <s v="Graditeljska tehnička škola"/>
        <s v="Hotelijersko-turistička škola u Zagrebu"/>
        <s v="Humanistička gimnazija"/>
        <s v="I. gimnazija"/>
        <s v="I. tehnička škola Tesla"/>
        <s v="II. gimnazija"/>
        <s v="III. gimnazija"/>
        <s v="Industrijska strojarska škola"/>
        <s v="Islamska gimnazija dr. Ahmeda Smajlovića"/>
        <s v="IV. gimnazija"/>
        <s v="IX. gimnazija"/>
        <s v="Klasična gimnazija"/>
        <s v="LINIGRA-privatna škola s pravom javnosti"/>
        <s v="Međunarodna britanska škola &quot;Vedri obzori&quot;"/>
        <s v="Nadbiskupska klasična gimnazija s pravom javnosti"/>
        <s v="Obrtnička i industrijska graditeljska škola"/>
        <s v="Obrtnička škola za osobne usluge"/>
        <s v="Opća privatna gimnazija"/>
        <s v="Prehrambeno-tehnološka škola"/>
        <s v="Prirodoslovna škola Vladimira Preloga"/>
        <s v="Privatna gimnazija Dr. Časl, s pravom javnosti"/>
        <s v="Privatna gimnazija i ekonomska škola &quot;Katarina Zrinski&quot;"/>
        <s v="Privatna gimnazija i strukovna škola Svijet s pravom javnosti"/>
        <s v="Privatna gimnazija i turističko-ugostiteljska škola Jure Kuprešak"/>
        <s v="Privatna klasična gimnazija s pravom javnosti"/>
        <s v="Privatna sportska i jezična gimnazija Franjo Bučar"/>
        <s v="Privatna srednja škola AMAC međunarodna škola"/>
        <s v="Privatna škola Futura"/>
        <s v="Privatna umjetnička gimnazija, s pravom javnosti"/>
        <s v="Prva ekonomska škola"/>
        <s v="Prva privatna gimnazija s pravom javnosti"/>
        <s v="Srednja škola Jelkovec, Sesvete"/>
        <s v="SREDNJA WALDORFSKA ŠKOLA U ZAGREBU"/>
        <s v="Srpska pravoslavna opća gimnazija Kantakuzina-Katarina Branković ustanova &quot;s pravom javnosti&quot;"/>
        <s v="Strojarska tehnička škola Fausta Vrančića"/>
        <s v="Strojarska tehnička škola Frana Bošnjakovića"/>
        <s v="Škola drvne tehnologije i šumarstva"/>
        <s v="Škola primijenjene umjetnosti i dizajna"/>
        <s v="Škola suvremenog plesa Ane Maletić"/>
        <s v="Škola za cestovni promet"/>
        <s v="Škola za grafiku, dizajn i medijsku produkciju"/>
        <s v="Škola za klasični balet"/>
        <s v="Škola za medicinske sestre Mlinarska"/>
        <s v="Škola za medicinske sestre Vinogradska"/>
        <s v="Škola za medicinske sestre Vrapče"/>
        <s v="Škola za modu i dizajn"/>
        <s v="Škola za montažu instalacija i metalnih konstrukcija"/>
        <s v="Škola za primalje"/>
        <s v="Športska gimnazija"/>
        <s v="Tehnička škola Ruđera Boškovića"/>
        <s v="Tehnička škola za računalstvo i mrežne djelatnosti"/>
        <s v="Tehnička škola Zagreb"/>
        <s v="Treća ekonomska škola"/>
        <s v="Trgovačka škola"/>
        <s v="Ugostiteljsko-turističko učilište"/>
        <s v="Umjetnička plesna škola Silvije Hercigonje"/>
        <s v="Upravna škola"/>
        <s v="V. gimnazija"/>
        <s v="Veterinarska škola"/>
        <s v="VII. gimnazija"/>
        <s v="X. gimnazija Ivan Supek"/>
        <s v="XI. gimnazija"/>
        <s v="XII. gimnazija"/>
        <s v="XIII. gimnazija"/>
        <s v="XV. gimnazija"/>
        <s v="XVI. gimnazija"/>
        <s v="XVIII. gimnazija"/>
        <s v="Zdravstveno učilište"/>
        <s v="Ženska opća gimnazija Družbe sestara milosrdnica - s pravom javnosti"/>
        <s v="Ekonomska škola Pula"/>
        <s v="Gimnazija i strukovna škola Jurja Dobrile, Pazin"/>
        <s v="Gimnazija Pula"/>
        <s v="Gospodarska škola Istituto professionale, Buje"/>
        <s v="Industrijsko-obrtnička škola Pula"/>
        <s v="Medicinska škola Pula"/>
        <s v="Pazinski kolegij - klasična gimnazija Pazin s pravom javnosti"/>
        <s v="Srednja škola &quot;Vladimir Gortan&quot; - Scuola media superiore &quot;Vladimir Gortan&quot;, Buje"/>
        <s v="Srednja škola Buzet"/>
        <s v="Srednja škola Mate Balote, Poreč - Parenzo"/>
        <s v="Srednja škola Mate Blažine Labin"/>
        <s v="Srednja škola Zvane Črnje Rovinj, Scuola media superiore &quot;Zvane Črnja&quot; Rovigno"/>
        <s v="Strukovna škola Eugena Kumičića Rovinj - Scuola di formazione professionale Eugen Kumičić Rovigno"/>
        <s v="Strukovna škola Pula"/>
        <s v="Škola primijenjenih umjetnosti i dizajna - Pula"/>
        <s v="Škola za turizam, ugostiteljstvo i trgovinu, Pula"/>
        <s v="Talijanska srednja škola - Scuola media superiore italiana &quot;Leonardo da Vinci&quot; Buje - Buie"/>
        <s v="Talijanska srednja škola - Scuola media superiore italiana Rovinj - Rovigno"/>
        <s v="Talijanska srednja škola Dante Alighieri, Pula - Scuola media superiore italiana Dante Alighieri, Pola"/>
        <s v="Tehnička škola Pula"/>
        <s v="Turističko-ugostiteljska škola Antona Štifanića Poreč, Poreč - Parenzo"/>
        <s v="Ekonomsko-turistička škola, Karlovac"/>
        <s v="Gimnazija i strukovna škola Bernardina Frankopana, Ogulin"/>
        <s v="Gimnazija Karlovac"/>
        <s v="Medicinska škola, Karlovac"/>
        <s v="Mješovita industrijsko-obrtnička škola, Karlovac"/>
        <s v="Obrtnička i tehnička škola Ogulin"/>
        <s v="Prirodoslovna škola Karlovac"/>
        <s v="Srednja škola Duga Resa"/>
        <s v="Srednja škola Slunj"/>
        <s v="Šumarska i drvodjeljska škola Karlovac"/>
        <s v="Tehnička škola Karlovac"/>
        <s v="Trgovačko-ugostiteljska škola, Karlovac"/>
        <s v="Gimnazija &quot; Fran Galović&quot; Koprivnica"/>
        <s v="Gimnazija dr. Ivana Kranjčeva Đurđevac"/>
        <s v="Gimnazija Ivana Zakmardija Dijankovečkoga Križevci"/>
        <s v="Obrtnička škola Koprivnica"/>
        <s v="Srednja gospodarska škola Križevci"/>
        <s v="Srednja škola &quot;Ivan Seljanec&quot; Križevci"/>
        <s v="Srednja škola Koprivnica"/>
        <s v="Strukovna škola Đurđevac"/>
        <s v="Gimnazija Antuna Gustava Matoša, Zabok"/>
        <s v="Srednja škola Bedekovčina"/>
        <s v="Srednja škola Konjšćina, Konjščina"/>
        <s v="Srednja škola Krapina"/>
        <s v="Srednja škola Oroslavje"/>
        <s v="Srednja škola Pregrada"/>
        <s v="Srednja škola Zabok"/>
        <s v="Srednja škola Zlatar"/>
        <s v="Škola za umjetnost, dizajn, grafiku i odjeću Zabok"/>
        <s v="Gimnazija Gospić"/>
        <s v="Srednja škola Otočac"/>
        <s v="Srednja škola Pavla Rittera Vitezovića u Senju"/>
        <s v="Srednja škola Plitvička jezera, Korenica"/>
        <s v="Strukovna škola Gospić"/>
        <s v="Ekonomska i trgovačka škola, Čakovec"/>
        <s v="Gimnazija Josipa Slavenskog Čakovec"/>
        <s v="Gospodarska škola, Čakovec"/>
        <s v="Graditeljska škola Čakovec"/>
        <s v="Srednja škola Čakovec"/>
        <s v="Srednja škola Prelog"/>
        <s v="Tehnička škola Čakovec"/>
        <s v="Druga srednja škola Beli Manastir"/>
        <s v="EDukOS-PRIVATNA SREDNJA ŠKOLA S PRAVOM JAVNOSTI"/>
        <s v="Ekonomska i upravna škola Osijek"/>
        <s v="Ekonomska škola Braća Radić, Đakovo"/>
        <s v="Elektrotehnička i prometna škola Osijek"/>
        <s v="Gaudeamus, prva privatna srednja škola u Osijeku s pravom javnosti"/>
        <s v="Gimnazija A.G.Matoša, Đakovo"/>
        <s v="Gimnazija Beli Manastir"/>
        <s v="Graditeljsko-geodetska škola Osijek"/>
        <s v="I. gimnazija Osijek"/>
        <s v="II. gimnazija Osijek"/>
        <s v="III. gimnazija Osijek"/>
        <s v="Isusovačka klasična gimnazija s pravom javnosti u Osijeku"/>
        <s v="Medicinska škola Osijek"/>
        <s v="Obrtnička škola Osijek"/>
        <s v="Poljoprivredna i veterinarska škola Osijek"/>
        <s v="Prosvjetno-kulturni centar Mađara u Republici Hrvatskoj, Osijek"/>
        <s v="Prva srednja škola Beli Manastir"/>
        <s v="Srednja strukovna škola Antuna Horvata, Đakovo"/>
        <s v="Srednja škola Dalj"/>
        <s v="Srednja škola Donji Miholjac"/>
        <s v="Srednja škola Isidora Kršnjavoga Našice"/>
        <s v="Srednja škola Josipa Kozarca Đurđenovac"/>
        <s v="Srednja škola Valpovo"/>
        <s v="Strojarska tehnička škola Osijek"/>
        <s v="Škola primijenjene umjetnosti i dizajna Osijek"/>
        <s v="Tehnička škola i prirodoslovna gimnazija Ruđera Boškovića, Osijek"/>
        <s v="Trgovačka i komercijalna škola Davor Milas, Osijek"/>
        <s v="Ugostiteljsko-turistička škola, Osijek"/>
        <s v="Ekonomska škola, Požega"/>
        <s v="Gimnazija Požega"/>
        <s v="Katolička gimnazija s pravom javnosti, Požega"/>
        <s v="Obrtnička škola, Požega"/>
        <s v="Poljoprivredno-prehrambena škola, Požega"/>
        <s v="Srednja škola Pakrac"/>
        <s v="Tehnička škola, Požega"/>
        <s v="Drvodjeljska i strojarska škola, Rijeka"/>
        <s v="Ekonomska škola Mije Mirkovića Rijeka"/>
        <s v="Elektroindustrijska i obrtnička škola Rijeka"/>
        <s v="Gimnazija Andrije Mohorovičića Rijeka"/>
        <s v="Gimnazija Eugena Kumičića Opatija"/>
        <s v="Graditeljska škola za industriju i obrt, Rijeka"/>
        <s v="Građevinska tehnička škola, Rijeka"/>
        <s v="Hotelijersko-turistička škola, Opatija"/>
        <s v="Medicinska škola u Rijeci, Rijeka"/>
        <s v="MEĐUNARODNA SREDNJA ŠKOLA ADRIA"/>
        <s v="Obrtnička škola, Opatija"/>
        <s v="Pomorska škola, Bakar"/>
        <s v="Prirodoslovna i grafička škola Rijeka"/>
        <s v="Prometna škola, Rijeka"/>
        <s v="Prva riječka hrvatska gimnazija, Rijeka"/>
        <s v="Prva sušačka hrvatska gimnazija u Rijeci, Rijeka"/>
        <s v="Salezijanska klasična gimnazija - s pravom javnosti, Rijeka"/>
        <s v="Srednja škola Ambroza Haračića, Mali Lošinj"/>
        <s v="Srednja škola Andrije Ljudevita Adamića, Rijeka"/>
        <s v="Srednja škola Delnice"/>
        <s v="Srednja škola dr. Antuna Barca Crikvenica"/>
        <s v="Srednja škola Hrvatski kralj Zvonimir, Krk"/>
        <s v="Srednja škola Markantuna de Dominisa Rab"/>
        <s v="Srednja škola Vladimir Nazor, Čabar"/>
        <s v="Srednja škola za elektrotehniku i računalstvo, Rijeka"/>
        <s v="Srednja talijanska škola - Rijeka Scuola media superiore Italiana - Fiume"/>
        <s v="SREDNJA WALDORFSKA ŠKOLA U RIJECI"/>
        <s v="Strojarska škola za industrijska i obrtnička zanimanja, Rijeka"/>
        <s v="Škola za primijenjenu umjetnost u Rijeci, Rijeka"/>
        <s v="Škola za trgovinu i modni dizajn Rijeka"/>
        <s v="Tehnička škola, Rijeka"/>
        <s v="Ugostiteljska škola Opatija"/>
        <s v="Željeznička tehnička škola Moravice"/>
        <s v="Ekonomska škola Sisak"/>
        <s v="Gimnazija Sisak"/>
        <s v="Industrijsko-obrtnička škola Sisak"/>
        <s v="Katolička opća gimnazija"/>
        <s v="Srednja škola Glina"/>
        <s v="Srednja škola Ivana Trnskoga, Hrvatska Kostajnica"/>
        <s v="Srednja škola Novska"/>
        <s v="Srednja škola Petrinja"/>
        <s v="Srednja škola Tina Ujevića, Kutina"/>
        <s v="Srednja škola Topusko"/>
        <s v="Srednja škola Viktorovac, Sisak"/>
        <s v="Strukovna škola Sisak"/>
        <s v="Tehnička škola Kutina"/>
        <s v="Tehnička škola Sisak"/>
        <s v="Ekonomska i upravna škola, Split"/>
        <s v="Ekonomska škola, Imotski"/>
        <s v="Elektrotehnička škola - Split"/>
        <s v="Franjevačka klasična gimnazija i strukovna škola u Sinju s pravom javnosti"/>
        <s v="Gimnazija Dinka Šimunovića u Sinju"/>
        <s v="Gimnazija dr. Mate Ujevića, Imotski"/>
        <s v="Gimnazijski kolegij Kraljica Jelena s pravom javnosti, Split"/>
        <s v="Glazbena škola Josipa Hatzea, Split"/>
        <s v="Graditeljsko-geodetska tehnička škola, Split"/>
        <s v="I. gimnazija Split"/>
        <s v="II. gimnazija, Split"/>
        <s v="III. gimnazija, Split"/>
        <s v="Industrijska škola, Split"/>
        <s v="IV. gimnazija Marko Marulić, Split"/>
        <s v="Klesarska škola Pučišća"/>
        <s v="Komercijalno-trgovačka škola Split"/>
        <s v="Nadbiskupijska klasična gimnazija Don Frane Bulić - s pravom javnosti, Split"/>
        <s v="Obrtna tehnička škola, Split"/>
        <s v="Obrtnička škola, Split"/>
        <s v="Obrtničko-industrijska škola u Imotskom, Imotski"/>
        <s v="Pomorska škola, Split"/>
        <s v="Prirodoslovna škola Split"/>
        <s v="Privatna jezična gimnazija Pitagora, srednja škola s pravom javnosti, Split"/>
        <s v="Privatna srednja škola Aspalathos Međunarodna škola, Dugopolje"/>
        <s v="Privatna srednja škola Marko Antun de Dominis, s pravom javnosti, Split"/>
        <s v="Privatna srednja škola Wallner, Split"/>
        <s v="Srednja strukovna škola bana Josipa Jelačića, Sinj"/>
        <s v="Srednja strukovna škola Blaž Jurjev Trogiranin"/>
        <s v="Srednja strukovna škola, Makarska"/>
        <s v="Srednja škola &quot;Braća Radić&quot;, Kaštel Štafilić - Nehaj"/>
        <s v="Srednja škola Antun Matijašević - Karamaneo, Vis"/>
        <s v="Srednja škola Bol"/>
        <s v="Srednja škola Brač, Supetar"/>
        <s v="Srednja škola Dental centar Marušić, Split"/>
        <s v="Srednja škola fra Andrije Kačića Miošića, Makarska"/>
        <s v="Srednja škola Hvar"/>
        <s v="Srednja škola Ivana Lucića - Trogir"/>
        <s v="Srednja škola Jure Kaštelan, Omiš"/>
        <s v="Srednja škola Tina Ujevića, Vrgorac"/>
        <s v="Srednja tehnička prometna škola, Split"/>
        <s v="Škola likovnih umjetnosti, Split"/>
        <s v="Škola za dizajn, grafiku i održivu gradnju, Split"/>
        <s v="Tehnička i industrijska škola Ruđera Boškovića u Sinju"/>
        <s v="Tehnička škola u Imotskom, Imotski"/>
        <s v="Tehnička škola za strojarstvo i mehatroniku, Split"/>
        <s v="Turističko-ugostiteljska škola, Split"/>
        <s v="V. gimnazija Vladimir Nazor Split"/>
        <s v="Zdravstvena škola, Split"/>
        <s v="Ekonomska škola Šibenik"/>
        <s v="Gimnazija Antuna Vrančića, Šibenik"/>
        <s v="Industrijsko-obrtnička škola Šibenik"/>
        <s v="Medicinska škola, Šibenik"/>
        <s v="Prometno-tehnička škola Šibenik"/>
        <s v="Srednja strukovna škola kralja Zvonimira, Knin"/>
        <s v="Srednja strukovna škola Šibenik"/>
        <s v="Srednja škola Ivana Meštrovića Drniš"/>
        <s v="Srednja škola Lovre Montija, Knin"/>
        <s v="Tehnička škola, Šibenik"/>
        <s v="Turističko-ugostiteljska škola Šibenik"/>
        <s v="Druga gimnazija Varaždin"/>
        <s v="Elektrostrojarska škola, Varaždin"/>
        <s v="Gospodarska škola Varaždin"/>
        <s v="Graditeljska, prirodoslovna i rudarska škola, Varaždin"/>
        <s v="Medicinska škola Varaždin"/>
        <s v="Prva gimnazija Varaždin"/>
        <s v="Prva privatna gimnazija s pravom javnosti Varaždin"/>
        <s v="Srednja strukovna škola, Varaždin"/>
        <s v="Srednja škola &quot;Arboretum Opeka&quot;, Marčan"/>
        <s v="Srednja škola Ivanec"/>
        <s v="Srednja škola Ludbreg"/>
        <s v="Srednja škola Novi Marof"/>
        <s v="Srednja škola u Maruševcu s pravom javnosti, Maruševec"/>
        <s v="Strojarska i prometna škola, Varaždin"/>
        <s v="Gimnazija Petra Preradovića Virovitica"/>
        <s v="Industrijsko-obrtnička škola Slatina"/>
        <s v="Industrijsko-obrtnička škola Virovitica"/>
        <s v="Katolička klasična gimnazija s pravom javnosti u Virovitici, Virovitica"/>
        <s v="Srednja škola &quot;Stjepan Ivšić&quot;, Orahovica"/>
        <s v="Srednja škola Marka Marulića Slatina"/>
        <s v="Srednja škola Stjepana Sulimanca, Pitomača"/>
        <s v="Strukovna škola Virovitica"/>
        <s v="Tehnička škola Virovitica"/>
        <s v="Drvodjelska tehnička škola, Vinkovci"/>
        <s v="Ekonomska i trgovačka škola Ivana Domca, Vinkovci"/>
        <s v="Gimnazija Matije Antuna Reljkovića, Vinkovci"/>
        <s v="Gimnazija Vukovar"/>
        <s v="Gimnazija Županja"/>
        <s v="Obrtničko-industrijska škola, Županja"/>
        <s v="Poljoprivredno šumarska škola Vinkovci"/>
        <s v="Prva srednja škola Vukovar"/>
        <s v="Srednja strukovna škola Marko Babić, Vukovar"/>
        <s v="Srednja strukovna škola Vinkovci"/>
        <s v="Srednja škola Ilok"/>
        <s v="Tehnička škola Nikole Tesle, Vukovar"/>
        <s v="Tehnička škola Ruđera Boškovića Vinkovci"/>
        <s v="Tehnička škola Županja"/>
        <s v="Zdravstvena i veterinarska škola dr. Andrije Štampara Vinkovci"/>
        <s v="Ekonomsko-birotehnička i trgovačka škola, Zadar"/>
        <s v="Gimnazija Franje Petrića Zadar"/>
        <s v="Gimnazija Jurja Barakovića, Zadar"/>
        <s v="Gimnazija Vladimira Nazora, Zadar"/>
        <s v="Glazbena škola Blagoje Bersa Zadar"/>
        <s v="Hotelijersko-turistička i ugostiteljska škola, Zadar"/>
        <s v="Katolička gimnazija Ivana Pavla II."/>
        <s v="Medicinska škola Ante Kuzmanića - Zadar"/>
        <s v="Obrtnička škola Gojka Matuline Zadar"/>
        <s v="Poljoprivredna, prehrambena i veterinarska škola Stanka Ožanića, Zadar"/>
        <s v="Pomorska škola Zadar"/>
        <s v="Prirodoslovno-grafička škola, Zadar"/>
        <s v="Privatna gimnazija NOVA s pravom javnosti, Zadar"/>
        <s v="Srednja škola Bartula Kašića, Pag"/>
        <s v="Srednja škola Biograd na Moru"/>
        <s v="Srednja škola Gračac"/>
        <s v="Srednja škola Kneza Branimira, Benkovac"/>
        <s v="Srednja škola Obrovac"/>
        <s v="Strukovna škola Vice Vlatkovića, Zadar"/>
        <s v="Škola primijenjene umjetnosti i dizajna, Zadar"/>
        <s v="Tehnička škola, Zadar"/>
        <s v="Ekonomska škola Velika Gorica"/>
        <s v="Ekonomska, trgovačka i ugostiteljska škola, Samobor"/>
        <s v="Gimnazija Antuna Gustava Matoša, Samobor"/>
        <s v="Gimnazija Velika Gorica"/>
        <s v="Srednja strukovna škola Velika Gorica"/>
        <s v="Srednja strukovna škola, Samobor"/>
        <s v="Srednja škola Ban Josip Jelačić, Zaprešić"/>
        <s v="Srednja škola Dragutina Stražimira, Sveti Ivan Zelina"/>
        <s v="Srednja škola Dugo Selo"/>
        <s v="Srednja škola Ivan Švear Ivanić-Grad"/>
        <s v="Srednja škola Jastrebarsko"/>
        <s v="Srednja škola Vrbovec"/>
        <s v="Umjetnička škola Franje Lučića, Velika Gorica"/>
        <s v="Zrakoplovna tehnička škola Rudolfa Perešina, Velika Gorica"/>
        <s v="Srednja strukovna škola Blaž Jurjev" u="1"/>
        <s v="Poljoprivredno-prehrambena  škola,  Požega" u="1"/>
        <s v="Škola za umjetnost, dizajn, grafiku i odjeću " u="1"/>
        <s v="Tehnička škola" u="1"/>
        <s v="SREDNJA WALDORFSKA ŠKOLA UU" u="1"/>
        <s v="Hotelijersko-turistička škola uu" u="1"/>
        <s v="Hotelijersko-turistička škola u Zagrebuu" u="1"/>
        <s v="Agronomska škola Zagreb" u="1"/>
        <s v="Upravna škola Zagreb" u="1"/>
        <s v="Druga ekonomska škola, Zagreb" u="1"/>
        <s v="Elektrostrojarska obrtnička škola, Zagreb" u="1"/>
        <s v="Elektrotehnička škola, Zagreb" u="1"/>
        <s v="Epoha, privatna gimnazija s pravom javnosti, Zagreb" u="1"/>
        <s v="Geodetska škola, Zagreb" u="1"/>
        <s v="Gimnazija i ekonomska škola Benedikta Kotruljevića, s pravom javnosti, Zagreb" u="1"/>
        <s v="Gimnazija Lucijana Vranjanina, Zagreb" u="1"/>
        <s v="Gimnazija Marul, Zagreb" u="1"/>
        <s v="Gimnazija Tituša Brezovačkog, Zagreb" u="1"/>
        <s v="Gornjogradska gimnazija, Zagreb" u="1"/>
        <s v="Graditeljska tehnička škola, Zagreb" u="1"/>
        <s v="Humanistička gimnazija, Zagreb" u="1"/>
        <s v="I. gimnazija, Zagreb" u="1"/>
        <s v="I. tehnička škola Tesla, Zagreb" u="1"/>
        <s v="II. gimnazija, Zagreb" u="1"/>
        <s v="III. gimnazija, Zagreb" u="1"/>
        <s v="Industrijska strojarska škola, Zagreb" u="1"/>
        <s v="Islamska gimnazija dr. Ahmeda Smajlovića, Zagreb" u="1"/>
        <s v="IV. gimnazija, Zagreb" u="1"/>
        <s v="IX. gimnazija, Zagreb" u="1"/>
        <s v="Klasična gimnazija, Zagreb" u="1"/>
        <s v="LINIGRA-privatna škola s pravom javnosti, Zagreb" u="1"/>
        <s v="Međunarodna britanska škola &quot;Vedri obzori&quot;, Zagreb" u="1"/>
        <s v="Nadbiskupska klasična gimnazija s pravom javnosti, Zagreb" u="1"/>
        <s v="Obrtnička i industrijska graditeljska škola, Zagreb" u="1"/>
        <s v="Obrtnička škola za osobne usluge, Zagreb" u="1"/>
        <s v="Opća privatna gimnazija, Zagreb" u="1"/>
        <s v="Prehrambeno-tehnološka škola, Zagreb" u="1"/>
        <s v="Prirodoslovna škola Vladimira Preloga, Zagreb" u="1"/>
        <s v="Privatna gimnazija Dr. Časl, s pravom javnosti, Zagreb" u="1"/>
        <s v="Privatna gimnazija i ekonomska škola &quot;Katarina Zrinski&quot;, Zagreb" u="1"/>
        <s v="Privatna gimnazija i strukovna škola Svijet s pravom javnosti, Zagreb" u="1"/>
        <s v="Privatna gimnazija i turističko-ugostiteljska škola Jure Kuprešak, Zagreb" u="1"/>
        <s v="Privatna klasična gimnazija s pravom javnosti, Zagreb" u="1"/>
        <s v="Privatna sportska i jezična gimnazija Franjo Bučar, Zagreb" u="1"/>
        <s v="Privatna srednja škola AMAC međunarodna škola, Zagreb" u="1"/>
        <s v="Privatna umjetnička gimnazija, s pravom javnosti, Zagreb" u="1"/>
        <s v="Prva ekonomska škola, Zagreb" u="1"/>
        <s v="Prva privatna gimnazija s pravom javnosti, Zagreb" u="1"/>
        <s v="Srpska pravoslavna opća gimnazija Kantakuzina-Katarina Branković ustanova &quot;s pravom javnosti&quot;, Zagreb" u="1"/>
        <s v="Strojarska tehnička škola Fausta Vrančića, Zagreb" u="1"/>
        <s v="Strojarska tehnička škola Frana Bošnjakovića, Zagreb" u="1"/>
        <s v="Škola primijenjene umjetnosti i dizajna, Zagreb" u="1"/>
        <s v="Škola suvremenog plesa Ane Maletić, Zagreb" u="1"/>
        <s v="Škola za cestovni promet, Zagreb" u="1"/>
        <s v="Škola za grafiku, dizajn i medijsku produkciju, Zagreb" u="1"/>
        <s v="Škola za klasični balet, Zagreb" u="1"/>
        <s v="Škola za medicinske sestre Mlinarska, Zagreb" u="1"/>
        <s v="Škola za medicinske sestre Vinogradska, Zagreb" u="1"/>
        <s v="Škola za medicinske sestre Vrapče, Zagreb" u="1"/>
        <s v="Škola za modu i dizajn, Zagreb" u="1"/>
        <s v="Škola za montažu instalacija i metalnih konstrukcija, Zagreb" u="1"/>
        <s v="Škola za primalje, Zagreb" u="1"/>
        <s v="Športska gimnazija, Zagreb" u="1"/>
        <s v="Tehnička škola Ruđera Boškovića, Zagreb" u="1"/>
        <s v="Treća ekonomska škola, Zagreb" u="1"/>
        <s v="Trgovačka škola, Zagreb" u="1"/>
        <s v="Ugostiteljsko-turističko učilište, Zagreb" u="1"/>
        <s v="Umjetnička plesna škola Silvije Hercigonje, Zagreb" u="1"/>
        <s v="V. gimnazija, Zagreb" u="1"/>
        <s v="Veterinarska škola, Zagreb" u="1"/>
        <s v="VII. gimnazija, Zagreb" u="1"/>
        <s v="X. gimnazija Ivan Supek, Zagreb" u="1"/>
        <s v="XI. gimnazija, Zagreb" u="1"/>
        <s v="XII. gimnazija, Zagreb" u="1"/>
        <s v="XIII. gimnazija, Zagreb" u="1"/>
        <s v="XV. gimnazija, Zagreb" u="1"/>
        <s v="XVI. gimnazija, Zagreb" u="1"/>
        <s v="XVIII. gimnazija, Zagreb" u="1"/>
        <s v="Zdravstveno učilište, Zagreb" u="1"/>
        <s v="Ženska opća gimnazija Družbe sestara milosrdnica - s pravom javnosti, Zagreb" u="1"/>
      </sharedItems>
    </cacheField>
    <cacheField name="Program" numFmtId="0">
      <sharedItems count="242">
        <s v="Referent za poslovnu ekonomiju / Referentica za poslovnu ekonomiju (060500) 4 g."/>
        <s v="Upravno-poslovni referent / Upravno-poslovna referentica (060405) 4 g."/>
        <s v="Agroturistički tehničar / Agroturistička tehničarka (081605) 4 g."/>
        <s v="Konobar/Konobarica (071304) 3 g."/>
        <s v="Kuhar/Kuharica (071204) 3 g."/>
        <s v="Prodavač/Prodavačica (061104) 3 g."/>
        <s v="Turistički tehničar destinacije / Turistička tehničarka destinacije (070108) 4 g."/>
        <s v="Jezična gimnazija (320304) 4 g."/>
        <s v="Opća gimnazija (320104) 4 g."/>
        <s v="Opća gimnazija (odjel za sportaše) (320104-S) 4 g."/>
        <s v="Prirodoslovno-matematička gimnazija (320204) 4 g."/>
        <s v="Opća gimnazija (nastava na češkom jeziku) (320104-MC) 4 g."/>
        <s v="Komercijalist / Komercijalistica (060305) 4 g."/>
        <s v="Farmaceutski tehničar (240404) 4 g."/>
        <s v="Medicinska sestra opće njege/medicinski tehničar opće njege (241004) 5 g."/>
        <s v="Automehatroničar/Automehatroničarka (014234) 3 g."/>
        <s v="Elektroinstalater/Elektroinstalaterka (042134) 3 g."/>
        <s v="Elektromehaničar/Elektromehaničarka (041205) 3 g."/>
        <s v="Elektroničar/Elektroničarka (041405) 3 g."/>
        <s v="Građevinski radnik u zgradarstvu/Građevinska radnica u zgradarstvu (135903) 3 g."/>
        <s v="Izrađivač-monter  strojarskih konstrukcija/Izrađivačica-monterka   strojarskih konstrukcija (015103) 3 g."/>
        <s v="Monter drvenih konstrukcija i krovova / Monterka drvenih konstrukcija i krovova (135902) 3 g."/>
        <s v="Monter strojarskih instalacija/Monterka strojarskih instalacija (015203) 3 g."/>
        <s v="Operater za strojne obrade/Operaterka za strojne obrade (011806) 3 g."/>
        <s v="Zavarivač/Zavarivačica (026003) 3 g."/>
        <s v="Dizajner grafičkih proizvoda / Dizajnerica grafičkih proizvoda (210905) 4 g."/>
        <s v="Frizer/Frizerka (250334) 3 g."/>
        <s v="Stolar/Stolarica (121114) 3 g."/>
        <s v="Tehničar za ugostiteljstvo / Tehničarka za ugostiteljstvo (070105) 4 g."/>
        <s v="Poljoprivredni   gospodarstvenik/Poljoprivredna gospodarstvenica (081604) 3 g."/>
        <s v="Tehničar za računarstvo / Tehničarka za računarstvo (041625) 4 g."/>
        <s v="Tehničar cestovnog prometa / Tehničarka cestovnog prometa (140326) 4 g."/>
        <s v="Vozač motornog vozila/Vozačica motornog vozila (141104) 3 g."/>
        <s v="Građevinski tehničar / Građevinska tehničarka (131106) 4 g."/>
        <s v="Tehničar u strojarstvu / Tehničarka u strojarstvu (010105) 4 g."/>
        <s v="Tehničar za elektroniku i komunikacije / Tehničarka za elektroniku i komunikacije (041425) 4 g."/>
        <s v="Tehničar za mehatroniku / Tehničarka za mehatroniku (041525) 4 g."/>
        <s v="Slastičar/Slastičarka (071404) 3 g."/>
        <s v="Tehničar za ugostiteljstvo / Tehničarka za"/>
        <s v="Prirodoslovna gimnazija (320804) 4 g."/>
        <s v="Umjetnička gimnazija (320704) 4 g."/>
        <s v="Izrađivač-monter strojarskih konstrukcija/Izrađivačica-monterka    strojarskih konstrukcija (015103) 3 g."/>
        <s v="Serviser karoserije motornih vozila/Serviserka karoserije motornih vozila (011805) 3 g."/>
        <s v="Klasična gimnazija (320404) 4 g."/>
        <s v="Drvodjeljski tehničar i dizajner / Drvodjeljska tehničarka i dizajnerica (120105) 4 g."/>
        <s v="Građevinski radnik u održivoj gradnji/Građevinska radnica u održivoj gradnji (135904) 3 g."/>
        <s v="Kozmetičar / Kozmetičarka (250154) 4 g."/>
        <s v="Mesar/Mesarica (091404) 3 g."/>
        <s v="Modni krojač/Modna krojačica (221504) 3 g."/>
        <s v="Modni tehničar / Modna tehničarka (221509) 4 g."/>
        <s v="Oblagač podova i zidova/Oblagačica podova i zidova (133634) 3 g."/>
        <s v="Pekar-slastičar/Pekarica-slastičarka (091204) 3 g."/>
        <s v="Soboslikar ličilac dekorater/Soboslikarica ličiteljica dekoraterka (131404) 3 g."/>
        <s v="Dentalna asistentica/asistent (241204) 4 g."/>
        <s v="Fizioterapeutski tehničar / fizioterapeutska tehničarka (240704) 4 g."/>
        <s v="Agrotehničar / Agrotehničarka (081607) 4 g."/>
        <s v="Cvjećar/Cvjećarica (081404) 3 g."/>
        <s v="Fitomedicinski tehničar / Fitomedicinska tehničarka (081608) 4 g."/>
        <s v="Mehaničar  poljoprivredne mehanizacije/Mehaničarka   poljoprivredne mehanizacije (011804) 3 g."/>
        <s v="Šumarski tehničar / Šumarska tehničarka (110106) 4 g."/>
        <s v="Tehničar nutricionist / Tehničarka nutricionistica (090305) 4 g."/>
        <s v="Veterinarski tehničar / Veterinarska tehničarka (100105) 4 g."/>
        <s v="Arhitektonski tehničar / Arhitektonska tehničarka (131205) 4 g."/>
        <s v="Tehničar prometne logistike / Tehničarka prometne logistike (160506) 4 g."/>
        <s v="Tehničar za 3D tehnologije / Tehničarka za 3D tehnologije (011226) 4 g."/>
        <s v="Tehničar za električne strojeve i elektroenergetiku / Tehničarka za električne strojeve i elektroenergetiku (041105) 4 g."/>
        <s v="Tehničar za razvoj i dizajn web sučelja / Tehničarka za razvoj i dizajn web sučelja (210705) 4 g."/>
        <s v="Prirodoslovno-matematička  gimnazija  (320204) 4 g."/>
        <s v="Tehničar geodezije i geoinformatike / Tehničarka geodezije i geoinformatike (131105) 4 g."/>
        <s v="Pomorski nautičar / Pomorska nautičarka (160905) 4 g."/>
        <s v="Tehničar za brodostrojarstvo / Tehničarka za brodostrojarstvo (010905) 4 g."/>
        <s v="Kuharski tehničar / Kuharska tehničarka (070107) 4 g."/>
        <s v="Slikarski dizajner (300904) 4 g. (Slikarsko- dizajnerski odjel)"/>
        <s v="Hortikulturni tehničar dizajner / Hortikulturna tehničarka dizajnerica (081609) 4 g."/>
        <s v="Referent za poslovnu ekonomiju / Referentica za poslovnu ekonomiju (odjel za sportaše) (060500-S) 4 g."/>
        <s v="Turistički tehničar destinacije / Turistička tehničarka destinacija (odjel za sportaše) (070108-S) 4 g."/>
        <s v="Dvojezični program jezične gimnazije na engleskom jeziku (320334) 4 g."/>
        <s v="Dvojezični program jezične gimnazije na francuskom jeziku (320324) 4 g."/>
        <s v="Dvojezični program jezične gimnazije na njemačkom jeziku (320314) 4 g."/>
        <s v="Klasična gimnazija - nastavljači (320404-N) 4 g."/>
        <s v="Klasična gimnazija - početnici (320404-K) 4 g."/>
        <s v="Međunarodni program za srednje škole (320625) 4 g."/>
        <s v="Dimnjačar/Dimnjačarka (260734) 3 g."/>
        <s v="Građevinski radnik u zgradarstvu/Građevinska"/>
        <s v="Oblagač podova i zidova/Oblagačica podova i"/>
        <s v="Rukovatelj  građevinskim strojevima/Rukovateljica   građevinskim strojevima (132104) 3 g."/>
        <s v="Staklar/Staklarica (131100) 3 g."/>
        <s v="Prehrambeni tehničar / Prehrambena tehničarka (090105) 4 g."/>
        <s v="Tehničar nutricionist / Tehničarka nutricionistica (odjel za sportaše) (090305-S) 4 g."/>
        <s v="Kemijski tehničar / Kemijska tehničarka (200105) 4 g."/>
        <s v="Prirodoslovna gimnazija (odjel za sportaše) (320804-S) 4 g."/>
        <s v="Prirodoslovna gimnazija uz skupinu predmeta na stranom jeziku (320814) 4 g."/>
        <s v="Program međunarodne gimnazije na engleskom jeziku (320624) 4 g."/>
        <s v="Hrvatsko-europska gimnazija s usmjerenjima (321109) 4 g."/>
        <s v="Jezična gimnazija (odjel za sportaše) (320304-S) 4 g."/>
        <s v="Američki gimnazijski program (320634) 4 g."/>
        <s v="Srednja škola - alternativni program waldorfske škole (001011) 4 g."/>
        <s v="Tehničar za vozila / Tehničarka za vozila (011225) 4 g."/>
        <s v="Likovna umjetnost i dizajn do izbora zanimanja (program A) (300100-A) 4 g."/>
        <s v="Plesač suvremenog plesa – pripremno obrazovanje (310001) 2 g."/>
        <s v="Plesač suvremenog plesa (310204) 4 g."/>
        <s v="Grafički tehničar dorade / Grafička tehničarka dorade (210405) 4 g."/>
        <s v="Grafički tehničar tiska / Grafička tehničarka tiska (210305) 4 g."/>
        <s v="Medijski tehničar / Medijska tehničarka (211125) 4 g."/>
        <s v="Plesač klasičnog baleta (310104) 4 g. (Privremena  alternativna)"/>
        <s v="Plesač narodnih plesova (310304) 4 g. (Privremena  alternativna)"/>
        <s v="Dizajner cipela i modnih dodataka / Dizajnerica cipela i modnih dodataka (231335) 4 g."/>
        <s v="Dizajner odjeće (301104) 4 g."/>
        <s v="Modni galanterist/Modna galanteristica (231334) 3 g."/>
        <s v="Modni laboratorijski tehničar / Modna laboratorijska tehničarka (221506) 4 g."/>
        <s v="Računalni dizajner tekstila / Računalna dizajnerica tekstila (221507) 4 g."/>
        <s v="Primalja-asistentica/asistent (241304) 4 g."/>
        <s v="Tehničar za očnu optiku / Tehničarka za očnu optiku (260700) 4 g."/>
        <s v="Tehničar za poštu i poštansku logistiku / Tehničarka za poštu i poštansku logistiku (170225) 4 g."/>
        <s v="Prometnik vlakova / Prometnica vlakova (190207) 4 g."/>
        <s v="Strojovođa / Strojovotkinja (190205) 4 g."/>
        <s v="Željeznički prometni radnik/Željeznička prometna radnica (191104) 3 g."/>
        <s v="Scenski plesač (310504) 4 g. (Dvorana u OŠ Tituš Brezovački)"/>
        <s v="Opća gimnazija uz skupinu predmeta na stranom jeziku (321004) 4 g."/>
        <s v="Prirodoslovno-matematička gimnazija uz skupinu predmeta na stranom jeziku (321014) 4 g."/>
        <s v="IBMYP program (320502) 4 g."/>
        <s v="Dentalni tehničar/Dentalna tehničarka (241104) 4 g."/>
        <s v="Sanitarni tehničar (240604) 4 g."/>
        <s v="Zdravstveno-laboratorijski tehničar (240304) 4 g."/>
        <s v="Jezična gimnazija (320304) 4 g. (Izdvojeni odjel)"/>
        <s v="Prirodoslovno-matematička  gimnazija  (320204) 4 g. (Izdvojeni odjel)"/>
        <s v="Kozmetičar / Kozmetičarka (250154) 4 g. (Osnovna #2)"/>
        <s v="Likovna umjetnost i dizajn do izbora zanimanja (300100) 4 g."/>
        <s v="Automehatroničar/Automehatroničarka (nastava na talijanskom jeziku) (014234-MT) 3 g."/>
        <s v="Komercijalist / Komercijalistica (nastava na talijanskom jeziku) (060305-MT) 4 g."/>
        <s v="Konobar/Konobarica (nastava na talijanskom jeziku) (071304-MT) 3 g."/>
        <s v="Opća gimnazija (nastava na talijanskom jeziku) (320104-MT) 4 g."/>
        <s v="Prirodoslovno-matematička gimnazija (nastava na talijanskom jeziku) (320204-MT) 4 g."/>
        <s v="Tehničar za računarstvo / Tehničarka za računarstvo (nastava na talijanskom jeziku) (041625-MT) 4 g."/>
        <s v="Dentalna asistentica/asistent (nastava na talijanskom jeziku) (241204-MT) 4 g."/>
        <s v="Fizioterapeutski tehničar / fizioterapeutska tehničarka (nastava na talijanskom jeziku) (240704-MT) 4 g."/>
        <s v="Kozmetičar / Kozmetičarka (nastava na talijanskom jeziku) (250154-MT) 4 g."/>
        <s v="Referent za poslovnu ekonomiju / Referentica za poslovnu ekonomiju (nastava na talijanskom jeziku) (060500-MT) 4 g."/>
        <s v="Turistički tehničar destinacije / Turistička tehničarka destinacija (nastava na talijanskom jeziku) (070108-MT) 4 g."/>
        <s v="Jezična gimnazija (nastava na talijanskom jeziku) (320304-MT) 4 g."/>
        <s v="Prirodoslovna gimnazija (nastava na talijanskom jeziku) (320804-MT) 4 g."/>
        <s v="Medicinska sestra opće njege/medicinski tehničar opće njege (241004) 5 g. (Izdvojena)"/>
        <s v="Rukovatelj građevinskim strojevima/Rukovateljica građevinskim strojevima (132104) 3 g."/>
        <s v="Grafički dizajner (300404) 4 g."/>
        <s v="Hidrometeorološki tehničar / Hidrometeorološka tehničarka (330305) 4 g."/>
        <s v="Izrađivač-monter strojarskih konstrukcija/Izrađivačica-monterka   strojarskih konstrukcija (015103) 3 g."/>
        <s v="Tehničar posluživanja / Tehničarka posluživanja (070106) 4 g."/>
        <s v="Opća gimnazija (320104) 4 g. (Glavna zgrada)"/>
        <s v="Mehaničar poljoprivredne mehanizacije/Mehaničarka   poljoprivredne mehanizacije (011804) 3 g."/>
        <s v="Građevinski radnik u zgradarstvu/Građevinska radnica u zgradarstvu (135903) 3 g. (Srednja škola &quot;Ivan Seljanec&quot; Križevci)"/>
        <s v="Građevinski tehničar / Građevinska tehničarka (131106) 4 g. (Srednja škola &quot;Ivan Seljanec&quot; Križevci)"/>
        <s v="Komercijalist / Komercijalistica (060305) 4 g. (Srednja škola &quot;Ivan Seljanec&quot; Križevci)"/>
        <s v="Konobar/Konobarica (071304) 3 g. (Srednja škola &quot;Ivan Seljanec&quot; Križevci)"/>
        <s v="Kuhar/Kuharica (071204) 3 g. (Srednja škola &quot;Ivan Seljanec&quot; Križevci)"/>
        <s v="Monter drvenih konstrukcija i krovova / Monterka drvenih konstrukcija i krovova (135902) 3 g. (Srednja škola &quot;Ivan Seljanec&quot; Križevci)"/>
        <s v="Operater za strojne obrade/Operaterka za strojne obrade (011806) 3 g. (Srednja škola &quot;Ivan Seljanec&quot; Križevci)"/>
        <s v="Prodavač/Prodavačica (061104) 3 g. (Srednja škola &quot;Ivan Seljanec&quot; Križevci)"/>
        <s v="Tehničar u strojarstvu / Tehničarka u strojarstvu (010105) 4 g. (Srednja škola &quot;Ivan Seljanec&quot; Križevci)"/>
        <s v="Turistički tehničar destinacije / Turistička tehničarka destinacije (070108) 4 g. (Srednja škola &quot;Ivan Seljanec&quot; Križevci)"/>
        <s v="Mehaničar poljoprivredne mehanizacije/Mehaničarka    poljoprivredne mehanizacije (011804) 3 g."/>
        <s v="Medijski tehničar / Medijska tehničarka"/>
        <s v="Komercijalist / Komercijalistica (odjel za sportaše) (060305-S) 4 g."/>
        <s v="Rukovatelj građevinskim strojevima/Rukovateljica   građevinskim strojevima (132104) 3 g."/>
        <s v="Prirodoslovno-matematička  gimnazija  (320204)"/>
        <s v="Veterinarski tehničar / Veterinarska tehničarka (100105) 4 g. (100105) 4 g."/>
        <s v="Kuhar/Kuharica (nastava na mađarskom jeziku) (071204-MM) 3 g."/>
        <s v="Opća gimnazija (nastava na mađarskom jeziku) (320104-MM) 4 g."/>
        <s v="Referent za poslovnu ekonomiju / Referentica za poslovnu ekonomiju (nastava na mađarskom jeziku) (060500-MM) 4 g."/>
        <s v="Turistički tehničar destinacije / Turistička tehničarka destinacija (nastava na mađarskom jeziku) (070108-MM) 4 g."/>
        <s v="Automehatroničar/Automehatroničarka (014234) 3 g. (Srednja škola Donji Miholjac )"/>
        <s v="Cvjećar/Cvjećarica (081404) 3 g. (Srednja škola Donji Miholjac )"/>
        <s v="Opća gimnazija (320104) 4 g. (Srednja škola Donji Miholjac )"/>
        <s v="Operater za strojne obrade/Operaterka za strojne obrade (011806) 3 g. (Srednja škola Donji Miholjac )"/>
        <s v="Prodavač/Prodavačica (061104) 3 g. (Srednja škola Donji Miholjac )"/>
        <s v="Tehničar u strojarstvu / Tehničarka u strojarstvu (010105) 4 g. (Srednja škola Donji Miholjac )"/>
        <s v="Tehničar za ugostiteljstvo / Tehničarka za ugostiteljstvo (070105) 4 g. (Srednja škola Donji Miholjac )"/>
        <s v="Brodograditelj/Brodograditeljica (021004) 3 g."/>
        <s v="Tehničar za informacijske tehnologije / Tehničarka za informacijske tehnologije (041627) 4 g."/>
        <s v="Uzgajivač cvijeća/Uzgajivačica cvijeća (081405) 3 g."/>
        <s v="Dizajner unutrašnje arhitekture (300104) 4 g."/>
        <s v="Frizer/Frizerka (250334) 3 g. (Obrtnička škola)"/>
        <s v="Kozmetičar / Kozmetičarka (250154) 4 g. (Obrtnička škola)"/>
        <s v="Ekološki tehničar / Ekološka tehničarka (050506) 4 g."/>
        <s v="Plesač klasičnog baleta (310104) 4 g."/>
        <s v="Opća gimnazija (320104) 4 g. (Područni odjel u Cresu)"/>
        <s v="Brodograđevni tehničar / Brodograđevna tehničarka (020105) 4 g."/>
        <s v="Tehničar za razvoj video igara / Tehničarka za razvoj video igara (041725) 4 g."/>
        <s v="Tehničar za robotiku i automatizaciju / Tehničarka za robotiku i automatizaciju (041106) 4 g."/>
        <s v="Plesač klasičnog baleta - pripremno obrazovanje (310103) 2 g."/>
        <s v="Klesar/Klesarica (133734) 3 g."/>
        <s v="Klesarski tehničar / Klesarska tehničarka (130825) 4 g."/>
        <s v="Tehničar za marine i jahte / Tehničarka za marine i jahte (160906) 4 g."/>
        <s v="Tehničar za računalstvo (041624) 4 g."/>
        <s v="Frizer/Frizerka (250334) 3 g. "/>
        <s v="Automehatroničar/Automehatroničarka"/>
        <s v="Tehničar u strojarstvu / Tehničarka u strojarstvu"/>
        <s v="Opća gimnazija (320104) 4 g. (Gimnazija Kaštela)"/>
        <s v="Agroturistički tehničar / Agroturistička tehničarka (081605) 4 g. (Jelsa)"/>
        <s v="Kuhar/Kuharica (071204) 3 g. (Jelsa)"/>
        <s v="Opća gimnazija (320104) 4 g. (Jelsa)"/>
        <s v="Slastičar/Slastičarka (071404) 3 g. (Jelsa)"/>
        <s v="Turistički tehničar destinacije / Turistička tehničarka destinacije (070108) 4 g. (Jelsa)"/>
        <s v="Tehničar za zračni promet / Tehničarka za zračni promet (180105) 4 g."/>
        <s v="Tehničar za programiranje / Tehničarka za programiranje (041626) 4 g."/>
        <s v="Brodski električar / Brodska električarka (042235) 4 g."/>
        <s v="Pomorski nautičar / Pomorska nautičarka (160905) 4 g. (Dodatna lokacija)"/>
        <s v="Tehničar cestovnog prometa / Tehničarka cestovnog prometa (140326) 4 g. (Dodatna lokacija)"/>
        <s v="Tehničar za marine i jahte / Tehničarka za marine i jahte (160906) 4 g. (Dodatna lokacija)"/>
        <s v="Vozač motornog vozila/Vozačica motornog vozila (141104) 3 g. (Dodatna lokacija)"/>
        <s v="Tehničar za električne strojeve i elektroenergetiku / Tehničarka za električne strojeve i elektroenergetiku (041105) 4 g. (radionice)"/>
        <s v="Likovna umjetnost i dizajn do izbora zanimanja (program B) (300100-B) 4 g."/>
        <s v="Tapetar/Tapetarka (121234) 3 g."/>
        <s v="Jezična gimnazija (nastava na srpskom jeziku) (320304-MS) 4 g."/>
        <s v="Opća gimnazija (nastava na srpskom jeziku) (320104-MS) 4 g."/>
        <s v="Prirodoslovno-matematička  gimnazija  (nastava na srpskom jeziku) (320204-MS) 4 g."/>
        <s v="Automehatroničar/Automehatroničarka (014234) 3 g. (Stara zgrada)"/>
        <s v="Elektroinstalater/Elektroinstalaterka (042134) 3 g. (Stara zgrada)"/>
        <s v="Elektromehaničar/Elektromehaničarka (041205) 3 g. (Stara zgrada)"/>
        <s v="Frizer/Frizerka (250334) 3 g. (Stara zgrada)"/>
        <s v="Monter strojarskih instalacija/Monterka strojarskih instalacija (015203) 3 g. (Stara zgrada)"/>
        <s v="Operater za strojne obrade/Operaterka za strojne obrade (011806) 3 g. (Stara zgrada)"/>
        <s v="Farmaceutski tehničar (nastava na srpskom jeziku) (240404-MS) 4 g."/>
        <s v="Komercijalist / Komercijalistica (nastava na srpskom jeziku) (060305-MS) 4 g."/>
        <s v="Referent za poslovnu ekonomiju / Referentica za poslovnu ekonomiju (nastava na srpskom jeziku) (060500-MS) 4 g."/>
        <s v="Upravno-poslovni referent / Upravno-poslovna referentica (nastava na srpskom jeziku) (060405-MS) 4 g."/>
        <s v="Frizer/Frizerka (nastava na srpskom jeziku) (250334-MS) 3 g."/>
        <s v="Konobar/Konobarica (nastava na srpskom jeziku) (071304-MS) 3 g."/>
        <s v="Kuhar/Kuharica (nastava na srpskom jeziku) (071204-MS) 3 g."/>
        <s v="Slastičar/Slastičarka (nastava na srpskom jeziku) (071404-MS) 3 g."/>
        <s v="Turistički tehničar destinacije / Turistička tehničarka destinacija (nastava na srpskom jeziku) (070108-MS) 4 g."/>
        <s v="Tehničar za voćarstvo, vinogradarstvo i vinarstvo / Tehničarka za voćarstvo, vinogradarstvo i vinarstvo (081610) 4 g."/>
        <s v="Automehatroničar/Automehatroničarka (nastava na srpskom jeziku) (014234-MS) 3 g."/>
        <s v="Ekološki tehničar / Ekološka tehničarka (nastava na srpskom jeziku) (050506-MS) 4 g."/>
        <s v="Elektroinstalater/Elektroinstalaterka   (nastava na srpskom jeziku) (042134-MS) 3 g."/>
        <s v="Monter strojarskih instalacija/Monterka strojarskih instalacija (nastava na srpskom jeziku) (015203-MS) 3 g."/>
        <s v="Serviser karoserije motornih vozila/Serviserka karoserije motornih vozila (nastava na srpskom jeziku) (011805-MS) 3 g."/>
        <s v="Tehničar u strojarstvu / Tehničarka u strojarstvu (nastava na srpskom jeziku) (010105-MS) 4 g."/>
        <s v="Tehničar za električne strojeve i elektroenergetiku / Tehničarka za električne strojeve i elektroenergetiku (nastava na srpskom jeziku) (041105-MS) 4 g."/>
        <s v="Tehničar za računarstvo / Tehničarka za računarstvo (nastava na srpskom jeziku) (041625-MS) 4 g."/>
        <s v="Zrakoplovni tehničar / Zrakoplovna tehničarka (180106) 4 g."/>
        <s v="Opća gimnazija (320104) 4 g. (Izdvojena lokacija Križ)"/>
        <s v="Scenski plesač (310504) 4 g."/>
      </sharedItems>
    </cacheField>
    <cacheField name="Broj bodova zadnjeg" numFmtId="4">
      <sharedItems containsString="0" containsBlank="1" containsNumber="1" minValue="21.5" maxValue="198"/>
    </cacheField>
    <cacheField name="Broj bodova zadnjeg - paralelni upis" numFmtId="4">
      <sharedItems containsString="0" containsBlank="1" containsNumber="1" minValue="70" maxValue="118"/>
    </cacheField>
    <cacheField name="Broj bodova prvog" numFmtId="4">
      <sharedItems containsString="0" containsBlank="1" containsNumber="1" minValue="22.67" maxValue="200"/>
    </cacheField>
    <cacheField name="Broj bodova prvog - paralelni upis" numFmtId="4">
      <sharedItems containsString="0" containsBlank="1" containsNumber="1" minValue="94" maxValue="125"/>
    </cacheField>
    <cacheField name="Prosječni broj bodova" numFmtId="4">
      <sharedItems containsString="0" containsBlank="1" containsNumber="1" minValue="22.635000000000002" maxValue="198"/>
    </cacheField>
    <cacheField name="Prosječni broj bodova - paralelni upis" numFmtId="4">
      <sharedItems containsString="0" containsBlank="1" containsNumber="1" minValue="84.05" maxValue="120"/>
    </cacheField>
  </cacheFields>
  <extLst>
    <ext xmlns:x14="http://schemas.microsoft.com/office/spreadsheetml/2009/9/main" uri="{725AE2AE-9491-48be-B2B4-4EB974FC3084}">
      <x14:pivotCacheDefinition pivotCacheId="1986198249"/>
    </ext>
    <ext xmlns:xlpar="http://schemas.microsoft.com/office/spreadsheetml/2024/pivotAutoRefresh" uri="{DA1E1B2C-A1EE-400B-A0BD-712935E3C959}">
      <xlpar:autoRefresh>1</xlpar:autoRefresh>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91">
  <r>
    <x v="0"/>
    <s v="43000"/>
    <x v="0"/>
    <x v="0"/>
    <x v="0"/>
    <n v="44.77"/>
    <m/>
    <n v="80"/>
    <m/>
    <n v="59.925083999999998"/>
    <m/>
  </r>
  <r>
    <x v="0"/>
    <s v="43000"/>
    <x v="0"/>
    <x v="0"/>
    <x v="1"/>
    <n v="65.22"/>
    <m/>
    <n v="74.650000000000006"/>
    <m/>
    <n v="70.665262999999996"/>
    <m/>
  </r>
  <r>
    <x v="0"/>
    <s v="43500"/>
    <x v="1"/>
    <x v="1"/>
    <x v="2"/>
    <n v="38.39"/>
    <m/>
    <n v="59.2"/>
    <m/>
    <n v="46.182222000000003"/>
    <m/>
  </r>
  <r>
    <x v="0"/>
    <s v="43500"/>
    <x v="1"/>
    <x v="1"/>
    <x v="3"/>
    <n v="23.97"/>
    <m/>
    <n v="29.64"/>
    <m/>
    <n v="25.368887999999998"/>
    <m/>
  </r>
  <r>
    <x v="0"/>
    <s v="43500"/>
    <x v="1"/>
    <x v="1"/>
    <x v="4"/>
    <n v="23.44"/>
    <m/>
    <n v="35"/>
    <m/>
    <n v="27.582857000000001"/>
    <m/>
  </r>
  <r>
    <x v="0"/>
    <s v="43500"/>
    <x v="1"/>
    <x v="1"/>
    <x v="5"/>
    <n v="24.55"/>
    <m/>
    <n v="32.65"/>
    <m/>
    <n v="27.3825"/>
    <m/>
  </r>
  <r>
    <x v="0"/>
    <s v="43500"/>
    <x v="1"/>
    <x v="1"/>
    <x v="0"/>
    <n v="52.75"/>
    <m/>
    <n v="75.14"/>
    <m/>
    <n v="64.489999999999995"/>
    <m/>
  </r>
  <r>
    <x v="0"/>
    <s v="43500"/>
    <x v="1"/>
    <x v="1"/>
    <x v="6"/>
    <n v="54.51"/>
    <m/>
    <n v="78.72"/>
    <m/>
    <n v="67.681051999999994"/>
    <m/>
  </r>
  <r>
    <x v="0"/>
    <s v="43000"/>
    <x v="0"/>
    <x v="2"/>
    <x v="7"/>
    <n v="41.48"/>
    <m/>
    <n v="80"/>
    <m/>
    <n v="60.830587999999999"/>
    <m/>
  </r>
  <r>
    <x v="0"/>
    <s v="43000"/>
    <x v="0"/>
    <x v="2"/>
    <x v="8"/>
    <n v="36.479999999999997"/>
    <m/>
    <n v="80"/>
    <m/>
    <n v="69.204615000000004"/>
    <m/>
  </r>
  <r>
    <x v="0"/>
    <s v="43000"/>
    <x v="0"/>
    <x v="2"/>
    <x v="9"/>
    <n v="120.81"/>
    <m/>
    <n v="160"/>
    <m/>
    <n v="132.79208299999999"/>
    <m/>
  </r>
  <r>
    <x v="0"/>
    <s v="43000"/>
    <x v="0"/>
    <x v="2"/>
    <x v="10"/>
    <n v="63.05"/>
    <m/>
    <n v="80"/>
    <m/>
    <n v="76.760625000000005"/>
    <m/>
  </r>
  <r>
    <x v="0"/>
    <s v="43500"/>
    <x v="1"/>
    <x v="3"/>
    <x v="8"/>
    <n v="63.7"/>
    <m/>
    <n v="80"/>
    <m/>
    <n v="75.961850999999996"/>
    <m/>
  </r>
  <r>
    <x v="0"/>
    <s v="43500"/>
    <x v="1"/>
    <x v="3"/>
    <x v="11"/>
    <n v="71.11"/>
    <m/>
    <n v="80"/>
    <m/>
    <n v="75.036665999999997"/>
    <m/>
  </r>
  <r>
    <x v="0"/>
    <s v="43000"/>
    <x v="0"/>
    <x v="4"/>
    <x v="12"/>
    <n v="51.4"/>
    <m/>
    <n v="72.709999999999994"/>
    <m/>
    <n v="57.212857"/>
    <m/>
  </r>
  <r>
    <x v="0"/>
    <s v="43000"/>
    <x v="0"/>
    <x v="4"/>
    <x v="5"/>
    <n v="24.79"/>
    <m/>
    <n v="31.99"/>
    <m/>
    <n v="28.536190000000001"/>
    <m/>
  </r>
  <r>
    <x v="0"/>
    <s v="43000"/>
    <x v="0"/>
    <x v="5"/>
    <x v="13"/>
    <n v="76.78"/>
    <m/>
    <n v="80.239999999999995"/>
    <m/>
    <n v="78.798570999999995"/>
    <m/>
  </r>
  <r>
    <x v="0"/>
    <s v="43000"/>
    <x v="0"/>
    <x v="5"/>
    <x v="14"/>
    <n v="61.64"/>
    <m/>
    <n v="79.92"/>
    <m/>
    <n v="69.247636"/>
    <m/>
  </r>
  <r>
    <x v="0"/>
    <s v="43000"/>
    <x v="0"/>
    <x v="6"/>
    <x v="15"/>
    <n v="28.71"/>
    <m/>
    <n v="44.67"/>
    <m/>
    <n v="32.852352000000003"/>
    <m/>
  </r>
  <r>
    <x v="0"/>
    <s v="43000"/>
    <x v="0"/>
    <x v="6"/>
    <x v="16"/>
    <n v="36.619999999999997"/>
    <m/>
    <n v="43.68"/>
    <m/>
    <n v="38.634999999999998"/>
    <m/>
  </r>
  <r>
    <x v="0"/>
    <s v="43000"/>
    <x v="0"/>
    <x v="6"/>
    <x v="17"/>
    <n v="28.54"/>
    <m/>
    <n v="38.950000000000003"/>
    <m/>
    <n v="31.864000000000001"/>
    <m/>
  </r>
  <r>
    <x v="0"/>
    <s v="43000"/>
    <x v="0"/>
    <x v="6"/>
    <x v="18"/>
    <n v="25.99"/>
    <m/>
    <n v="40.04"/>
    <m/>
    <n v="32.256666000000003"/>
    <m/>
  </r>
  <r>
    <x v="0"/>
    <s v="43000"/>
    <x v="0"/>
    <x v="6"/>
    <x v="19"/>
    <n v="23.24"/>
    <m/>
    <n v="27.94"/>
    <m/>
    <n v="24.688571"/>
    <m/>
  </r>
  <r>
    <x v="0"/>
    <s v="43000"/>
    <x v="0"/>
    <x v="6"/>
    <x v="20"/>
    <n v="24.02"/>
    <m/>
    <n v="26.92"/>
    <m/>
    <n v="24.664444"/>
    <m/>
  </r>
  <r>
    <x v="0"/>
    <s v="43000"/>
    <x v="0"/>
    <x v="6"/>
    <x v="21"/>
    <n v="23.15"/>
    <m/>
    <n v="27.23"/>
    <m/>
    <n v="24.2225"/>
    <m/>
  </r>
  <r>
    <x v="0"/>
    <s v="43000"/>
    <x v="0"/>
    <x v="6"/>
    <x v="22"/>
    <n v="28.4"/>
    <m/>
    <n v="39.68"/>
    <m/>
    <n v="32.72"/>
    <m/>
  </r>
  <r>
    <x v="0"/>
    <s v="43000"/>
    <x v="0"/>
    <x v="6"/>
    <x v="23"/>
    <n v="27.16"/>
    <m/>
    <n v="41.41"/>
    <m/>
    <n v="32.526470000000003"/>
    <m/>
  </r>
  <r>
    <x v="0"/>
    <s v="43000"/>
    <x v="0"/>
    <x v="6"/>
    <x v="24"/>
    <n v="25.03"/>
    <m/>
    <n v="26.81"/>
    <m/>
    <n v="25.93"/>
    <m/>
  </r>
  <r>
    <x v="0"/>
    <s v="43280"/>
    <x v="2"/>
    <x v="7"/>
    <x v="25"/>
    <n v="41.94"/>
    <m/>
    <n v="77.52"/>
    <m/>
    <n v="55.598332999999997"/>
    <m/>
  </r>
  <r>
    <x v="0"/>
    <s v="43280"/>
    <x v="2"/>
    <x v="7"/>
    <x v="26"/>
    <n v="26.93"/>
    <m/>
    <n v="41.8"/>
    <m/>
    <n v="32.988"/>
    <m/>
  </r>
  <r>
    <x v="0"/>
    <s v="43280"/>
    <x v="2"/>
    <x v="7"/>
    <x v="3"/>
    <n v="23.48"/>
    <m/>
    <n v="27.6"/>
    <m/>
    <n v="26.017499999999998"/>
    <m/>
  </r>
  <r>
    <x v="0"/>
    <s v="43280"/>
    <x v="2"/>
    <x v="7"/>
    <x v="4"/>
    <n v="22.91"/>
    <m/>
    <n v="44.98"/>
    <m/>
    <n v="28.316362999999999"/>
    <m/>
  </r>
  <r>
    <x v="0"/>
    <s v="43280"/>
    <x v="2"/>
    <x v="7"/>
    <x v="22"/>
    <n v="24.64"/>
    <m/>
    <n v="36.020000000000003"/>
    <m/>
    <n v="28.015000000000001"/>
    <m/>
  </r>
  <r>
    <x v="0"/>
    <s v="43280"/>
    <x v="2"/>
    <x v="7"/>
    <x v="27"/>
    <n v="22.97"/>
    <m/>
    <n v="48.36"/>
    <m/>
    <n v="29.91"/>
    <m/>
  </r>
  <r>
    <x v="0"/>
    <s v="43280"/>
    <x v="2"/>
    <x v="7"/>
    <x v="28"/>
    <n v="37.11"/>
    <m/>
    <n v="67.010000000000005"/>
    <m/>
    <n v="46.188749999999999"/>
    <m/>
  </r>
  <r>
    <x v="0"/>
    <s v="43290"/>
    <x v="3"/>
    <x v="8"/>
    <x v="15"/>
    <n v="23.63"/>
    <m/>
    <n v="38.08"/>
    <m/>
    <n v="27.765000000000001"/>
    <m/>
  </r>
  <r>
    <x v="0"/>
    <s v="43290"/>
    <x v="3"/>
    <x v="8"/>
    <x v="3"/>
    <n v="30.04"/>
    <m/>
    <n v="30.04"/>
    <m/>
    <n v="30.04"/>
    <m/>
  </r>
  <r>
    <x v="0"/>
    <s v="43290"/>
    <x v="3"/>
    <x v="8"/>
    <x v="4"/>
    <n v="27.1"/>
    <m/>
    <n v="28.09"/>
    <m/>
    <n v="27.594999999999999"/>
    <m/>
  </r>
  <r>
    <x v="0"/>
    <s v="43290"/>
    <x v="3"/>
    <x v="8"/>
    <x v="22"/>
    <n v="23.8"/>
    <m/>
    <n v="43.83"/>
    <m/>
    <n v="34.49"/>
    <m/>
  </r>
  <r>
    <x v="0"/>
    <s v="43290"/>
    <x v="3"/>
    <x v="8"/>
    <x v="29"/>
    <n v="28.49"/>
    <m/>
    <n v="38.69"/>
    <m/>
    <n v="33.590000000000003"/>
    <m/>
  </r>
  <r>
    <x v="0"/>
    <s v="43290"/>
    <x v="3"/>
    <x v="8"/>
    <x v="30"/>
    <n v="44.03"/>
    <m/>
    <n v="80"/>
    <m/>
    <n v="63.003999999999998"/>
    <m/>
  </r>
  <r>
    <x v="0"/>
    <s v="43240"/>
    <x v="4"/>
    <x v="9"/>
    <x v="15"/>
    <n v="25.85"/>
    <m/>
    <n v="40.880000000000003"/>
    <m/>
    <n v="31.444545000000002"/>
    <m/>
  </r>
  <r>
    <x v="0"/>
    <s v="43240"/>
    <x v="4"/>
    <x v="9"/>
    <x v="22"/>
    <n v="23.9"/>
    <m/>
    <n v="27.57"/>
    <m/>
    <n v="25.576665999999999"/>
    <m/>
  </r>
  <r>
    <x v="0"/>
    <s v="43240"/>
    <x v="4"/>
    <x v="9"/>
    <x v="23"/>
    <n v="25.72"/>
    <m/>
    <n v="38.200000000000003"/>
    <m/>
    <n v="30.984999999999999"/>
    <m/>
  </r>
  <r>
    <x v="0"/>
    <s v="43240"/>
    <x v="4"/>
    <x v="9"/>
    <x v="31"/>
    <n v="43.39"/>
    <m/>
    <n v="71.63"/>
    <m/>
    <n v="53.051250000000003"/>
    <m/>
  </r>
  <r>
    <x v="0"/>
    <s v="43240"/>
    <x v="4"/>
    <x v="9"/>
    <x v="32"/>
    <n v="24.31"/>
    <m/>
    <n v="39.15"/>
    <m/>
    <n v="29.122727000000001"/>
    <m/>
  </r>
  <r>
    <x v="0"/>
    <s v="43000"/>
    <x v="0"/>
    <x v="10"/>
    <x v="33"/>
    <n v="63.66"/>
    <m/>
    <n v="80"/>
    <m/>
    <n v="72.431111000000001"/>
    <m/>
  </r>
  <r>
    <x v="0"/>
    <s v="43000"/>
    <x v="0"/>
    <x v="10"/>
    <x v="34"/>
    <n v="57.93"/>
    <m/>
    <n v="73.78"/>
    <m/>
    <n v="65.394999999999996"/>
    <m/>
  </r>
  <r>
    <x v="0"/>
    <s v="43000"/>
    <x v="0"/>
    <x v="10"/>
    <x v="35"/>
    <n v="68.3"/>
    <m/>
    <n v="80"/>
    <m/>
    <n v="73.874116999999998"/>
    <m/>
  </r>
  <r>
    <x v="0"/>
    <s v="43000"/>
    <x v="0"/>
    <x v="10"/>
    <x v="30"/>
    <n v="71.45"/>
    <m/>
    <n v="81"/>
    <m/>
    <n v="75.403156999999993"/>
    <m/>
  </r>
  <r>
    <x v="0"/>
    <s v="43500"/>
    <x v="1"/>
    <x v="11"/>
    <x v="15"/>
    <n v="33.049999999999997"/>
    <m/>
    <n v="42.02"/>
    <m/>
    <n v="36.086666000000001"/>
    <m/>
  </r>
  <r>
    <x v="0"/>
    <s v="43500"/>
    <x v="1"/>
    <x v="11"/>
    <x v="16"/>
    <n v="25.95"/>
    <m/>
    <n v="33.86"/>
    <m/>
    <n v="29.822222"/>
    <m/>
  </r>
  <r>
    <x v="0"/>
    <s v="43500"/>
    <x v="1"/>
    <x v="11"/>
    <x v="22"/>
    <n v="31.02"/>
    <m/>
    <n v="43.96"/>
    <m/>
    <n v="37.654443999999998"/>
    <m/>
  </r>
  <r>
    <x v="0"/>
    <s v="43500"/>
    <x v="1"/>
    <x v="11"/>
    <x v="23"/>
    <n v="25.35"/>
    <m/>
    <n v="33.56"/>
    <m/>
    <n v="29.33"/>
    <m/>
  </r>
  <r>
    <x v="0"/>
    <s v="43500"/>
    <x v="1"/>
    <x v="11"/>
    <x v="31"/>
    <n v="44.19"/>
    <m/>
    <n v="69.59"/>
    <m/>
    <n v="53.391500000000001"/>
    <m/>
  </r>
  <r>
    <x v="0"/>
    <s v="43500"/>
    <x v="1"/>
    <x v="11"/>
    <x v="35"/>
    <n v="53.05"/>
    <m/>
    <n v="70.36"/>
    <m/>
    <n v="60.255789"/>
    <m/>
  </r>
  <r>
    <x v="0"/>
    <s v="43500"/>
    <x v="1"/>
    <x v="11"/>
    <x v="36"/>
    <n v="42.49"/>
    <m/>
    <n v="68.709999999999994"/>
    <m/>
    <n v="51.223888000000002"/>
    <m/>
  </r>
  <r>
    <x v="0"/>
    <s v="43500"/>
    <x v="1"/>
    <x v="11"/>
    <x v="30"/>
    <n v="57.35"/>
    <m/>
    <n v="81"/>
    <m/>
    <n v="71.301500000000004"/>
    <m/>
  </r>
  <r>
    <x v="0"/>
    <s v="43500"/>
    <x v="1"/>
    <x v="11"/>
    <x v="32"/>
    <n v="26.81"/>
    <m/>
    <n v="41.71"/>
    <m/>
    <n v="32.494736000000003"/>
    <m/>
  </r>
  <r>
    <x v="0"/>
    <s v="43000"/>
    <x v="0"/>
    <x v="12"/>
    <x v="3"/>
    <n v="23.25"/>
    <m/>
    <n v="36.51"/>
    <m/>
    <n v="28.37"/>
    <m/>
  </r>
  <r>
    <x v="0"/>
    <s v="43000"/>
    <x v="0"/>
    <x v="12"/>
    <x v="4"/>
    <n v="23.23"/>
    <m/>
    <n v="47.23"/>
    <m/>
    <n v="29.279582999999999"/>
    <m/>
  </r>
  <r>
    <x v="0"/>
    <s v="43000"/>
    <x v="0"/>
    <x v="12"/>
    <x v="37"/>
    <n v="25.38"/>
    <m/>
    <n v="33.65"/>
    <m/>
    <n v="28.914999999999999"/>
    <m/>
  </r>
  <r>
    <x v="0"/>
    <s v="43000"/>
    <x v="0"/>
    <x v="12"/>
    <x v="38"/>
    <n v="55.24"/>
    <m/>
    <n v="73.540000000000006"/>
    <m/>
    <n v="62.731763999999998"/>
    <m/>
  </r>
  <r>
    <x v="0"/>
    <s v="43000"/>
    <x v="0"/>
    <x v="12"/>
    <x v="6"/>
    <n v="64.16"/>
    <m/>
    <n v="76.150000000000006"/>
    <m/>
    <n v="69.874116999999998"/>
    <m/>
  </r>
  <r>
    <x v="1"/>
    <s v="35000"/>
    <x v="5"/>
    <x v="13"/>
    <x v="5"/>
    <n v="24.25"/>
    <m/>
    <n v="33.840000000000003"/>
    <m/>
    <n v="27.193750000000001"/>
    <m/>
  </r>
  <r>
    <x v="1"/>
    <s v="35000"/>
    <x v="5"/>
    <x v="13"/>
    <x v="0"/>
    <n v="52.16"/>
    <m/>
    <n v="68.959999999999994"/>
    <m/>
    <n v="62.103571000000002"/>
    <m/>
  </r>
  <r>
    <x v="1"/>
    <s v="35000"/>
    <x v="5"/>
    <x v="13"/>
    <x v="6"/>
    <n v="40.96"/>
    <m/>
    <n v="72.25"/>
    <m/>
    <n v="54.393428"/>
    <m/>
  </r>
  <r>
    <x v="1"/>
    <s v="35000"/>
    <x v="5"/>
    <x v="13"/>
    <x v="1"/>
    <n v="53.21"/>
    <m/>
    <n v="72.05"/>
    <m/>
    <n v="61.23"/>
    <m/>
  </r>
  <r>
    <x v="1"/>
    <s v="35400"/>
    <x v="6"/>
    <x v="14"/>
    <x v="12"/>
    <n v="36.99"/>
    <m/>
    <n v="73.8"/>
    <m/>
    <n v="58.982999999999997"/>
    <m/>
  </r>
  <r>
    <x v="1"/>
    <s v="35400"/>
    <x v="6"/>
    <x v="14"/>
    <x v="35"/>
    <n v="44.75"/>
    <m/>
    <n v="71.459999999999994"/>
    <m/>
    <n v="57.948749999999997"/>
    <m/>
  </r>
  <r>
    <x v="1"/>
    <s v="35400"/>
    <x v="6"/>
    <x v="14"/>
    <x v="36"/>
    <n v="55.88"/>
    <m/>
    <n v="68.19"/>
    <m/>
    <n v="61.506363"/>
    <m/>
  </r>
  <r>
    <x v="1"/>
    <s v="35400"/>
    <x v="6"/>
    <x v="14"/>
    <x v="30"/>
    <n v="39.99"/>
    <m/>
    <n v="75.06"/>
    <m/>
    <n v="57.751333000000002"/>
    <m/>
  </r>
  <r>
    <x v="1"/>
    <s v="35000"/>
    <x v="5"/>
    <x v="15"/>
    <x v="7"/>
    <n v="51.37"/>
    <m/>
    <n v="73.84"/>
    <m/>
    <n v="61.933846000000003"/>
    <m/>
  </r>
  <r>
    <x v="1"/>
    <s v="35000"/>
    <x v="5"/>
    <x v="15"/>
    <x v="8"/>
    <n v="46.34"/>
    <m/>
    <n v="80.63"/>
    <m/>
    <n v="69.552666000000002"/>
    <m/>
  </r>
  <r>
    <x v="1"/>
    <s v="35000"/>
    <x v="5"/>
    <x v="15"/>
    <x v="39"/>
    <n v="58.34"/>
    <m/>
    <n v="80"/>
    <m/>
    <n v="72.376499999999993"/>
    <m/>
  </r>
  <r>
    <x v="1"/>
    <s v="35000"/>
    <x v="5"/>
    <x v="15"/>
    <x v="10"/>
    <n v="68.84"/>
    <m/>
    <n v="82.67"/>
    <m/>
    <n v="77.757666"/>
    <m/>
  </r>
  <r>
    <x v="1"/>
    <s v="35400"/>
    <x v="6"/>
    <x v="16"/>
    <x v="8"/>
    <n v="44.63"/>
    <m/>
    <n v="80"/>
    <m/>
    <n v="70.043702999999994"/>
    <m/>
  </r>
  <r>
    <x v="1"/>
    <s v="35400"/>
    <x v="6"/>
    <x v="16"/>
    <x v="39"/>
    <n v="65.06"/>
    <m/>
    <n v="80"/>
    <m/>
    <n v="76.192499999999995"/>
    <m/>
  </r>
  <r>
    <x v="1"/>
    <s v="35400"/>
    <x v="6"/>
    <x v="16"/>
    <x v="40"/>
    <n v="50.15"/>
    <m/>
    <n v="76.78"/>
    <m/>
    <n v="60.051110999999999"/>
    <m/>
  </r>
  <r>
    <x v="1"/>
    <s v="35400"/>
    <x v="6"/>
    <x v="17"/>
    <x v="15"/>
    <n v="29.61"/>
    <m/>
    <n v="38.299999999999997"/>
    <m/>
    <n v="33.799999999999997"/>
    <m/>
  </r>
  <r>
    <x v="1"/>
    <s v="35400"/>
    <x v="6"/>
    <x v="17"/>
    <x v="41"/>
    <n v="25.02"/>
    <m/>
    <n v="29.65"/>
    <m/>
    <n v="26.421427999999999"/>
    <m/>
  </r>
  <r>
    <x v="1"/>
    <s v="35400"/>
    <x v="6"/>
    <x v="17"/>
    <x v="3"/>
    <n v="23.6"/>
    <m/>
    <n v="36.1"/>
    <m/>
    <n v="26.989166000000001"/>
    <m/>
  </r>
  <r>
    <x v="1"/>
    <s v="35400"/>
    <x v="6"/>
    <x v="17"/>
    <x v="4"/>
    <n v="22.31"/>
    <m/>
    <n v="32.840000000000003"/>
    <m/>
    <n v="26.759284999999998"/>
    <m/>
  </r>
  <r>
    <x v="1"/>
    <s v="35400"/>
    <x v="6"/>
    <x v="17"/>
    <x v="22"/>
    <n v="28.71"/>
    <m/>
    <n v="39.32"/>
    <m/>
    <n v="31.876666"/>
    <m/>
  </r>
  <r>
    <x v="1"/>
    <s v="35400"/>
    <x v="6"/>
    <x v="17"/>
    <x v="23"/>
    <n v="27"/>
    <m/>
    <n v="35.270000000000003"/>
    <m/>
    <n v="29.425833000000001"/>
    <m/>
  </r>
  <r>
    <x v="1"/>
    <s v="35400"/>
    <x v="6"/>
    <x v="17"/>
    <x v="5"/>
    <n v="23.78"/>
    <m/>
    <n v="38.19"/>
    <m/>
    <n v="30.401537999999999"/>
    <m/>
  </r>
  <r>
    <x v="1"/>
    <s v="35400"/>
    <x v="6"/>
    <x v="17"/>
    <x v="27"/>
    <n v="23.76"/>
    <m/>
    <n v="30.19"/>
    <m/>
    <n v="26.127141999999999"/>
    <m/>
  </r>
  <r>
    <x v="1"/>
    <s v="35000"/>
    <x v="5"/>
    <x v="18"/>
    <x v="15"/>
    <n v="26.24"/>
    <m/>
    <n v="46.54"/>
    <m/>
    <n v="34.03"/>
    <m/>
  </r>
  <r>
    <x v="1"/>
    <s v="35000"/>
    <x v="5"/>
    <x v="18"/>
    <x v="16"/>
    <n v="28.38"/>
    <m/>
    <n v="39.229999999999997"/>
    <m/>
    <n v="32.828499999999998"/>
    <m/>
  </r>
  <r>
    <x v="1"/>
    <s v="35000"/>
    <x v="5"/>
    <x v="18"/>
    <x v="17"/>
    <n v="24.39"/>
    <m/>
    <n v="25.85"/>
    <m/>
    <n v="25.27"/>
    <m/>
  </r>
  <r>
    <x v="1"/>
    <s v="35000"/>
    <x v="5"/>
    <x v="18"/>
    <x v="18"/>
    <n v="26.12"/>
    <m/>
    <n v="35.69"/>
    <m/>
    <n v="29.974"/>
    <m/>
  </r>
  <r>
    <x v="1"/>
    <s v="35000"/>
    <x v="5"/>
    <x v="18"/>
    <x v="41"/>
    <n v="21.92"/>
    <m/>
    <n v="29.65"/>
    <m/>
    <n v="23.81"/>
    <m/>
  </r>
  <r>
    <x v="1"/>
    <s v="35000"/>
    <x v="5"/>
    <x v="18"/>
    <x v="22"/>
    <n v="32.1"/>
    <m/>
    <n v="38.67"/>
    <m/>
    <n v="34.472352000000001"/>
    <m/>
  </r>
  <r>
    <x v="1"/>
    <s v="35000"/>
    <x v="5"/>
    <x v="18"/>
    <x v="23"/>
    <n v="22.96"/>
    <m/>
    <n v="45.75"/>
    <m/>
    <n v="28.259705"/>
    <m/>
  </r>
  <r>
    <x v="1"/>
    <s v="35000"/>
    <x v="5"/>
    <x v="18"/>
    <x v="42"/>
    <n v="23.56"/>
    <m/>
    <n v="31.19"/>
    <m/>
    <n v="25.872499999999999"/>
    <m/>
  </r>
  <r>
    <x v="1"/>
    <s v="35000"/>
    <x v="5"/>
    <x v="18"/>
    <x v="32"/>
    <n v="26.96"/>
    <m/>
    <n v="39.340000000000003"/>
    <m/>
    <n v="30.862777000000001"/>
    <m/>
  </r>
  <r>
    <x v="1"/>
    <s v="35000"/>
    <x v="5"/>
    <x v="18"/>
    <x v="24"/>
    <n v="23.37"/>
    <m/>
    <n v="33.43"/>
    <m/>
    <n v="25.775881999999999"/>
    <m/>
  </r>
  <r>
    <x v="1"/>
    <s v="35000"/>
    <x v="5"/>
    <x v="19"/>
    <x v="43"/>
    <n v="74.91"/>
    <m/>
    <n v="80"/>
    <m/>
    <n v="78.048249999999996"/>
    <m/>
  </r>
  <r>
    <x v="1"/>
    <s v="35000"/>
    <x v="5"/>
    <x v="19"/>
    <x v="9"/>
    <n v="127.09"/>
    <m/>
    <n v="143.38999999999999"/>
    <m/>
    <n v="132.63900000000001"/>
    <m/>
  </r>
  <r>
    <x v="1"/>
    <s v="35000"/>
    <x v="5"/>
    <x v="20"/>
    <x v="44"/>
    <n v="43.24"/>
    <m/>
    <n v="58.21"/>
    <m/>
    <n v="47.314999999999998"/>
    <m/>
  </r>
  <r>
    <x v="1"/>
    <s v="35000"/>
    <x v="5"/>
    <x v="20"/>
    <x v="26"/>
    <n v="30.18"/>
    <m/>
    <n v="47.77"/>
    <m/>
    <n v="33.899116999999997"/>
    <m/>
  </r>
  <r>
    <x v="1"/>
    <s v="35000"/>
    <x v="5"/>
    <x v="20"/>
    <x v="45"/>
    <n v="24.6"/>
    <m/>
    <n v="25.24"/>
    <m/>
    <n v="24.8825"/>
    <m/>
  </r>
  <r>
    <x v="1"/>
    <s v="35000"/>
    <x v="5"/>
    <x v="20"/>
    <x v="3"/>
    <n v="23.04"/>
    <m/>
    <n v="28.79"/>
    <m/>
    <n v="26.098571"/>
    <m/>
  </r>
  <r>
    <x v="1"/>
    <s v="35000"/>
    <x v="5"/>
    <x v="20"/>
    <x v="46"/>
    <n v="57.12"/>
    <m/>
    <n v="70.67"/>
    <m/>
    <n v="61.356665999999997"/>
    <m/>
  </r>
  <r>
    <x v="1"/>
    <s v="35000"/>
    <x v="5"/>
    <x v="20"/>
    <x v="4"/>
    <n v="22.92"/>
    <m/>
    <n v="35.94"/>
    <m/>
    <n v="28.6448"/>
    <m/>
  </r>
  <r>
    <x v="1"/>
    <s v="35000"/>
    <x v="5"/>
    <x v="20"/>
    <x v="47"/>
    <n v="22.99"/>
    <m/>
    <n v="26.32"/>
    <m/>
    <n v="24.655000000000001"/>
    <m/>
  </r>
  <r>
    <x v="1"/>
    <s v="35000"/>
    <x v="5"/>
    <x v="20"/>
    <x v="48"/>
    <n v="26.06"/>
    <m/>
    <n v="26.98"/>
    <m/>
    <n v="26.416665999999999"/>
    <m/>
  </r>
  <r>
    <x v="1"/>
    <s v="35000"/>
    <x v="5"/>
    <x v="20"/>
    <x v="49"/>
    <n v="45.88"/>
    <m/>
    <n v="64.61"/>
    <m/>
    <n v="50.527000000000001"/>
    <m/>
  </r>
  <r>
    <x v="1"/>
    <s v="35000"/>
    <x v="5"/>
    <x v="20"/>
    <x v="50"/>
    <n v="30.27"/>
    <m/>
    <n v="36.590000000000003"/>
    <m/>
    <n v="32.392856999999999"/>
    <m/>
  </r>
  <r>
    <x v="1"/>
    <s v="35000"/>
    <x v="5"/>
    <x v="20"/>
    <x v="51"/>
    <n v="25.4"/>
    <m/>
    <n v="31.29"/>
    <m/>
    <n v="27.757777000000001"/>
    <m/>
  </r>
  <r>
    <x v="1"/>
    <s v="35000"/>
    <x v="5"/>
    <x v="20"/>
    <x v="52"/>
    <n v="22.85"/>
    <m/>
    <n v="26.65"/>
    <m/>
    <n v="25.155714"/>
    <m/>
  </r>
  <r>
    <x v="1"/>
    <s v="35000"/>
    <x v="5"/>
    <x v="21"/>
    <x v="53"/>
    <n v="65.290000000000006"/>
    <m/>
    <n v="78.930000000000007"/>
    <m/>
    <n v="70.004000000000005"/>
    <m/>
  </r>
  <r>
    <x v="1"/>
    <s v="35000"/>
    <x v="5"/>
    <x v="21"/>
    <x v="13"/>
    <n v="71.569999999999993"/>
    <m/>
    <n v="79.92"/>
    <m/>
    <n v="75.627082999999999"/>
    <m/>
  </r>
  <r>
    <x v="1"/>
    <s v="35000"/>
    <x v="5"/>
    <x v="21"/>
    <x v="54"/>
    <n v="64.12"/>
    <m/>
    <n v="74.19"/>
    <m/>
    <n v="66.801500000000004"/>
    <m/>
  </r>
  <r>
    <x v="1"/>
    <s v="35000"/>
    <x v="5"/>
    <x v="21"/>
    <x v="14"/>
    <n v="66.790000000000006"/>
    <m/>
    <n v="78.849999999999994"/>
    <m/>
    <n v="70.665415999999993"/>
    <m/>
  </r>
  <r>
    <x v="1"/>
    <s v="35000"/>
    <x v="5"/>
    <x v="22"/>
    <x v="55"/>
    <n v="42.56"/>
    <m/>
    <n v="74.91"/>
    <m/>
    <n v="58.942999999999998"/>
    <m/>
  </r>
  <r>
    <x v="1"/>
    <s v="35000"/>
    <x v="5"/>
    <x v="22"/>
    <x v="56"/>
    <n v="24.97"/>
    <m/>
    <n v="29.55"/>
    <m/>
    <n v="27.51"/>
    <m/>
  </r>
  <r>
    <x v="1"/>
    <s v="35000"/>
    <x v="5"/>
    <x v="22"/>
    <x v="57"/>
    <n v="43.7"/>
    <m/>
    <n v="65.98"/>
    <m/>
    <n v="52"/>
    <m/>
  </r>
  <r>
    <x v="1"/>
    <s v="35000"/>
    <x v="5"/>
    <x v="22"/>
    <x v="58"/>
    <n v="23.19"/>
    <m/>
    <n v="38.43"/>
    <m/>
    <n v="26.853999999999999"/>
    <m/>
  </r>
  <r>
    <x v="1"/>
    <s v="35000"/>
    <x v="5"/>
    <x v="22"/>
    <x v="29"/>
    <n v="23.95"/>
    <m/>
    <n v="25.71"/>
    <m/>
    <n v="24.83"/>
    <m/>
  </r>
  <r>
    <x v="1"/>
    <s v="35000"/>
    <x v="5"/>
    <x v="22"/>
    <x v="59"/>
    <n v="52.4"/>
    <m/>
    <n v="76.94"/>
    <m/>
    <n v="58.731999999999999"/>
    <m/>
  </r>
  <r>
    <x v="1"/>
    <s v="35000"/>
    <x v="5"/>
    <x v="22"/>
    <x v="60"/>
    <n v="44.69"/>
    <m/>
    <n v="59.64"/>
    <m/>
    <n v="53.198999999999998"/>
    <m/>
  </r>
  <r>
    <x v="1"/>
    <s v="35000"/>
    <x v="5"/>
    <x v="22"/>
    <x v="61"/>
    <n v="38.65"/>
    <m/>
    <n v="76"/>
    <m/>
    <n v="55.6"/>
    <m/>
  </r>
  <r>
    <x v="1"/>
    <s v="35000"/>
    <x v="5"/>
    <x v="23"/>
    <x v="62"/>
    <n v="62.26"/>
    <m/>
    <n v="80"/>
    <m/>
    <n v="71.495999999999995"/>
    <m/>
  </r>
  <r>
    <x v="1"/>
    <s v="35000"/>
    <x v="5"/>
    <x v="23"/>
    <x v="63"/>
    <n v="56.04"/>
    <m/>
    <n v="78.77"/>
    <m/>
    <n v="61.835000000000001"/>
    <m/>
  </r>
  <r>
    <x v="1"/>
    <s v="35000"/>
    <x v="5"/>
    <x v="23"/>
    <x v="34"/>
    <n v="56.44"/>
    <m/>
    <n v="71.489999999999995"/>
    <m/>
    <n v="63.832000000000001"/>
    <m/>
  </r>
  <r>
    <x v="1"/>
    <s v="35000"/>
    <x v="5"/>
    <x v="23"/>
    <x v="64"/>
    <n v="57.73"/>
    <m/>
    <n v="79.87"/>
    <m/>
    <n v="65.228999999999999"/>
    <m/>
  </r>
  <r>
    <x v="1"/>
    <s v="35000"/>
    <x v="5"/>
    <x v="23"/>
    <x v="65"/>
    <n v="58.17"/>
    <m/>
    <n v="79.599999999999994"/>
    <m/>
    <n v="67.882999999999996"/>
    <m/>
  </r>
  <r>
    <x v="1"/>
    <s v="35000"/>
    <x v="5"/>
    <x v="23"/>
    <x v="36"/>
    <n v="60.66"/>
    <m/>
    <n v="71.739999999999995"/>
    <m/>
    <n v="66.129499999999993"/>
    <m/>
  </r>
  <r>
    <x v="1"/>
    <s v="35000"/>
    <x v="5"/>
    <x v="23"/>
    <x v="30"/>
    <n v="60.47"/>
    <m/>
    <n v="79.69"/>
    <m/>
    <n v="71.299473000000006"/>
    <m/>
  </r>
  <r>
    <x v="2"/>
    <s v="20000"/>
    <x v="7"/>
    <x v="24"/>
    <x v="43"/>
    <n v="71.14"/>
    <m/>
    <n v="82"/>
    <m/>
    <n v="76.897142000000002"/>
    <m/>
  </r>
  <r>
    <x v="2"/>
    <s v="20000"/>
    <x v="7"/>
    <x v="25"/>
    <x v="8"/>
    <n v="55.35"/>
    <m/>
    <n v="78.12"/>
    <m/>
    <n v="64.110370000000003"/>
    <m/>
  </r>
  <r>
    <x v="2"/>
    <s v="20000"/>
    <x v="7"/>
    <x v="26"/>
    <x v="12"/>
    <n v="52.15"/>
    <m/>
    <n v="64.5"/>
    <m/>
    <n v="56.705714"/>
    <m/>
  </r>
  <r>
    <x v="2"/>
    <s v="20000"/>
    <x v="7"/>
    <x v="26"/>
    <x v="5"/>
    <n v="23.32"/>
    <m/>
    <n v="44.92"/>
    <m/>
    <n v="28.059200000000001"/>
    <m/>
  </r>
  <r>
    <x v="2"/>
    <s v="20000"/>
    <x v="7"/>
    <x v="26"/>
    <x v="0"/>
    <n v="57.23"/>
    <m/>
    <n v="75.52"/>
    <m/>
    <n v="64.553332999999995"/>
    <m/>
  </r>
  <r>
    <x v="2"/>
    <s v="20000"/>
    <x v="7"/>
    <x v="26"/>
    <x v="66"/>
    <n v="59.57"/>
    <m/>
    <n v="80"/>
    <m/>
    <n v="66.826666000000003"/>
    <m/>
  </r>
  <r>
    <x v="2"/>
    <s v="20000"/>
    <x v="7"/>
    <x v="26"/>
    <x v="1"/>
    <n v="57.13"/>
    <m/>
    <n v="72.41"/>
    <m/>
    <n v="60.716665999999996"/>
    <m/>
  </r>
  <r>
    <x v="2"/>
    <s v="20000"/>
    <x v="7"/>
    <x v="27"/>
    <x v="7"/>
    <n v="68.010000000000005"/>
    <m/>
    <n v="78.13"/>
    <m/>
    <n v="71.454499999999996"/>
    <m/>
  </r>
  <r>
    <x v="2"/>
    <s v="20000"/>
    <x v="7"/>
    <x v="27"/>
    <x v="8"/>
    <n v="69.53"/>
    <m/>
    <n v="83"/>
    <m/>
    <n v="76.819008999999994"/>
    <m/>
  </r>
  <r>
    <x v="2"/>
    <s v="20000"/>
    <x v="7"/>
    <x v="27"/>
    <x v="67"/>
    <n v="68.11"/>
    <m/>
    <n v="82"/>
    <m/>
    <n v="76.578461000000004"/>
    <m/>
  </r>
  <r>
    <x v="2"/>
    <s v="20350"/>
    <x v="8"/>
    <x v="28"/>
    <x v="7"/>
    <n v="52.6"/>
    <m/>
    <n v="76.61"/>
    <m/>
    <n v="67.447599999999994"/>
    <m/>
  </r>
  <r>
    <x v="2"/>
    <s v="20350"/>
    <x v="8"/>
    <x v="28"/>
    <x v="8"/>
    <n v="61.92"/>
    <m/>
    <n v="80"/>
    <m/>
    <n v="74.681922999999998"/>
    <m/>
  </r>
  <r>
    <x v="2"/>
    <s v="20350"/>
    <x v="8"/>
    <x v="28"/>
    <x v="67"/>
    <n v="43.18"/>
    <m/>
    <n v="80"/>
    <m/>
    <n v="73.464117000000002"/>
    <m/>
  </r>
  <r>
    <x v="2"/>
    <s v="20000"/>
    <x v="7"/>
    <x v="29"/>
    <x v="14"/>
    <n v="50.22"/>
    <m/>
    <n v="75.16"/>
    <m/>
    <n v="60.559055999999998"/>
    <m/>
  </r>
  <r>
    <x v="2"/>
    <s v="20000"/>
    <x v="7"/>
    <x v="30"/>
    <x v="15"/>
    <n v="28.71"/>
    <m/>
    <n v="36.31"/>
    <m/>
    <n v="31.822500000000002"/>
    <m/>
  </r>
  <r>
    <x v="2"/>
    <s v="20000"/>
    <x v="7"/>
    <x v="30"/>
    <x v="16"/>
    <n v="27.78"/>
    <m/>
    <n v="33.909999999999997"/>
    <m/>
    <n v="29.945"/>
    <m/>
  </r>
  <r>
    <x v="2"/>
    <s v="20000"/>
    <x v="7"/>
    <x v="30"/>
    <x v="17"/>
    <n v="29.83"/>
    <m/>
    <n v="37.67"/>
    <m/>
    <n v="32.884444000000002"/>
    <m/>
  </r>
  <r>
    <x v="2"/>
    <s v="20000"/>
    <x v="7"/>
    <x v="30"/>
    <x v="26"/>
    <n v="28.63"/>
    <m/>
    <n v="42.98"/>
    <m/>
    <n v="33.296190000000003"/>
    <m/>
  </r>
  <r>
    <x v="2"/>
    <s v="20000"/>
    <x v="7"/>
    <x v="30"/>
    <x v="46"/>
    <n v="65.17"/>
    <m/>
    <n v="74.97"/>
    <m/>
    <n v="68.099999999999994"/>
    <m/>
  </r>
  <r>
    <x v="2"/>
    <s v="20000"/>
    <x v="7"/>
    <x v="30"/>
    <x v="22"/>
    <n v="29.76"/>
    <m/>
    <n v="32.51"/>
    <m/>
    <n v="31.13"/>
    <m/>
  </r>
  <r>
    <x v="2"/>
    <s v="20000"/>
    <x v="7"/>
    <x v="30"/>
    <x v="42"/>
    <n v="26.59"/>
    <m/>
    <n v="27.82"/>
    <m/>
    <n v="27.193750000000001"/>
    <m/>
  </r>
  <r>
    <x v="2"/>
    <s v="20000"/>
    <x v="7"/>
    <x v="30"/>
    <x v="68"/>
    <n v="62.73"/>
    <m/>
    <n v="76.3"/>
    <m/>
    <n v="67.709374999999994"/>
    <m/>
  </r>
  <r>
    <x v="2"/>
    <s v="20000"/>
    <x v="7"/>
    <x v="31"/>
    <x v="69"/>
    <n v="47.84"/>
    <m/>
    <n v="76.290000000000006"/>
    <m/>
    <n v="57.092044999999999"/>
    <m/>
  </r>
  <r>
    <x v="2"/>
    <s v="20000"/>
    <x v="7"/>
    <x v="31"/>
    <x v="34"/>
    <n v="50.74"/>
    <m/>
    <n v="70.489999999999995"/>
    <m/>
    <n v="59.33"/>
    <m/>
  </r>
  <r>
    <x v="2"/>
    <s v="20000"/>
    <x v="7"/>
    <x v="31"/>
    <x v="70"/>
    <n v="46.25"/>
    <m/>
    <n v="66.040000000000006"/>
    <m/>
    <n v="53.494782000000001"/>
    <m/>
  </r>
  <r>
    <x v="2"/>
    <s v="20000"/>
    <x v="7"/>
    <x v="31"/>
    <x v="35"/>
    <n v="66.03"/>
    <m/>
    <n v="82"/>
    <m/>
    <n v="72.351665999999994"/>
    <m/>
  </r>
  <r>
    <x v="2"/>
    <s v="20355"/>
    <x v="9"/>
    <x v="32"/>
    <x v="2"/>
    <n v="37.74"/>
    <m/>
    <n v="46.94"/>
    <m/>
    <n v="42.204999999999998"/>
    <m/>
  </r>
  <r>
    <x v="2"/>
    <s v="20355"/>
    <x v="9"/>
    <x v="32"/>
    <x v="12"/>
    <n v="40.619999999999997"/>
    <m/>
    <n v="77.680000000000007"/>
    <m/>
    <n v="54.641111000000002"/>
    <m/>
  </r>
  <r>
    <x v="2"/>
    <s v="20355"/>
    <x v="9"/>
    <x v="32"/>
    <x v="66"/>
    <n v="42.45"/>
    <m/>
    <n v="78.849999999999994"/>
    <m/>
    <n v="56.835714000000003"/>
    <m/>
  </r>
  <r>
    <x v="2"/>
    <s v="20271"/>
    <x v="10"/>
    <x v="33"/>
    <x v="15"/>
    <n v="24.71"/>
    <m/>
    <n v="36.590000000000003"/>
    <m/>
    <n v="29.29"/>
    <m/>
  </r>
  <r>
    <x v="2"/>
    <s v="20271"/>
    <x v="10"/>
    <x v="33"/>
    <x v="17"/>
    <n v="29.05"/>
    <m/>
    <n v="45.21"/>
    <m/>
    <n v="35.42"/>
    <m/>
  </r>
  <r>
    <x v="2"/>
    <s v="20271"/>
    <x v="10"/>
    <x v="33"/>
    <x v="22"/>
    <n v="26.73"/>
    <m/>
    <n v="40.21"/>
    <m/>
    <n v="32.642000000000003"/>
    <m/>
  </r>
  <r>
    <x v="2"/>
    <s v="20271"/>
    <x v="10"/>
    <x v="33"/>
    <x v="8"/>
    <n v="52.9"/>
    <m/>
    <n v="80"/>
    <m/>
    <n v="69.353846000000004"/>
    <m/>
  </r>
  <r>
    <x v="2"/>
    <s v="20271"/>
    <x v="10"/>
    <x v="33"/>
    <x v="34"/>
    <n v="51.31"/>
    <m/>
    <n v="68.569999999999993"/>
    <m/>
    <n v="60.241250000000001"/>
    <m/>
  </r>
  <r>
    <x v="2"/>
    <s v="20340"/>
    <x v="11"/>
    <x v="34"/>
    <x v="4"/>
    <n v="23.51"/>
    <m/>
    <n v="23.51"/>
    <m/>
    <n v="23.51"/>
    <m/>
  </r>
  <r>
    <x v="2"/>
    <s v="20340"/>
    <x v="11"/>
    <x v="34"/>
    <x v="8"/>
    <n v="55.25"/>
    <m/>
    <n v="80"/>
    <m/>
    <n v="70.588499999999996"/>
    <m/>
  </r>
  <r>
    <x v="2"/>
    <s v="20340"/>
    <x v="11"/>
    <x v="34"/>
    <x v="30"/>
    <n v="50.45"/>
    <m/>
    <n v="68.97"/>
    <m/>
    <n v="57.558332999999998"/>
    <m/>
  </r>
  <r>
    <x v="2"/>
    <s v="20340"/>
    <x v="11"/>
    <x v="34"/>
    <x v="6"/>
    <n v="41.92"/>
    <m/>
    <n v="72.7"/>
    <m/>
    <n v="56.567777"/>
    <m/>
  </r>
  <r>
    <x v="2"/>
    <s v="20350"/>
    <x v="8"/>
    <x v="35"/>
    <x v="15"/>
    <n v="28.65"/>
    <m/>
    <n v="34.99"/>
    <m/>
    <n v="30.837142"/>
    <m/>
  </r>
  <r>
    <x v="2"/>
    <s v="20350"/>
    <x v="8"/>
    <x v="35"/>
    <x v="17"/>
    <n v="27.84"/>
    <m/>
    <n v="41.78"/>
    <m/>
    <n v="31.388750000000002"/>
    <m/>
  </r>
  <r>
    <x v="2"/>
    <s v="20350"/>
    <x v="8"/>
    <x v="35"/>
    <x v="33"/>
    <n v="35.31"/>
    <m/>
    <n v="73.58"/>
    <m/>
    <n v="51.465000000000003"/>
    <m/>
  </r>
  <r>
    <x v="2"/>
    <s v="20350"/>
    <x v="8"/>
    <x v="35"/>
    <x v="3"/>
    <n v="25.5"/>
    <m/>
    <n v="25.5"/>
    <m/>
    <n v="25.5"/>
    <m/>
  </r>
  <r>
    <x v="2"/>
    <s v="20350"/>
    <x v="8"/>
    <x v="35"/>
    <x v="4"/>
    <n v="22.92"/>
    <m/>
    <n v="27.25"/>
    <m/>
    <n v="24.84"/>
    <m/>
  </r>
  <r>
    <x v="2"/>
    <s v="20350"/>
    <x v="8"/>
    <x v="35"/>
    <x v="22"/>
    <n v="32.29"/>
    <m/>
    <n v="36.35"/>
    <m/>
    <n v="34.826666000000003"/>
    <m/>
  </r>
  <r>
    <x v="2"/>
    <s v="20350"/>
    <x v="8"/>
    <x v="35"/>
    <x v="65"/>
    <n v="55.56"/>
    <m/>
    <n v="80"/>
    <m/>
    <n v="65.495999999999995"/>
    <m/>
  </r>
  <r>
    <x v="2"/>
    <s v="20350"/>
    <x v="8"/>
    <x v="35"/>
    <x v="28"/>
    <n v="35.86"/>
    <m/>
    <n v="67.709999999999994"/>
    <m/>
    <n v="49.11647"/>
    <m/>
  </r>
  <r>
    <x v="2"/>
    <s v="20350"/>
    <x v="8"/>
    <x v="35"/>
    <x v="1"/>
    <n v="48.11"/>
    <m/>
    <n v="74.069999999999993"/>
    <m/>
    <n v="54.759473"/>
    <m/>
  </r>
  <r>
    <x v="2"/>
    <s v="20350"/>
    <x v="8"/>
    <x v="35"/>
    <x v="32"/>
    <n v="23.97"/>
    <m/>
    <n v="32.24"/>
    <m/>
    <n v="26.013157"/>
    <m/>
  </r>
  <r>
    <x v="2"/>
    <s v="20260"/>
    <x v="12"/>
    <x v="36"/>
    <x v="17"/>
    <n v="24.47"/>
    <m/>
    <n v="32.479999999999997"/>
    <m/>
    <n v="26.844999999999999"/>
    <m/>
  </r>
  <r>
    <x v="2"/>
    <s v="20260"/>
    <x v="12"/>
    <x v="36"/>
    <x v="3"/>
    <n v="28.76"/>
    <m/>
    <n v="32.65"/>
    <m/>
    <n v="30.136666000000002"/>
    <m/>
  </r>
  <r>
    <x v="2"/>
    <s v="20260"/>
    <x v="12"/>
    <x v="36"/>
    <x v="4"/>
    <n v="29.01"/>
    <m/>
    <n v="39.08"/>
    <m/>
    <n v="33.68"/>
    <m/>
  </r>
  <r>
    <x v="2"/>
    <s v="20260"/>
    <x v="12"/>
    <x v="36"/>
    <x v="22"/>
    <n v="28.36"/>
    <m/>
    <n v="36.81"/>
    <m/>
    <n v="31.593333000000001"/>
    <m/>
  </r>
  <r>
    <x v="2"/>
    <s v="20260"/>
    <x v="12"/>
    <x v="36"/>
    <x v="8"/>
    <n v="46.08"/>
    <m/>
    <n v="83"/>
    <m/>
    <n v="70.848332999999997"/>
    <m/>
  </r>
  <r>
    <x v="2"/>
    <s v="20260"/>
    <x v="12"/>
    <x v="36"/>
    <x v="37"/>
    <n v="25.95"/>
    <m/>
    <n v="31.17"/>
    <m/>
    <n v="28.498000000000001"/>
    <m/>
  </r>
  <r>
    <x v="2"/>
    <s v="20260"/>
    <x v="12"/>
    <x v="36"/>
    <x v="70"/>
    <n v="45.72"/>
    <m/>
    <n v="77.02"/>
    <m/>
    <n v="63.12"/>
    <m/>
  </r>
  <r>
    <x v="2"/>
    <s v="20260"/>
    <x v="12"/>
    <x v="36"/>
    <x v="6"/>
    <n v="50.23"/>
    <m/>
    <n v="74.819999999999993"/>
    <m/>
    <n v="60.982857000000003"/>
    <m/>
  </r>
  <r>
    <x v="2"/>
    <s v="20270"/>
    <x v="13"/>
    <x v="37"/>
    <x v="4"/>
    <n v="25.17"/>
    <m/>
    <n v="25.17"/>
    <m/>
    <n v="25.17"/>
    <m/>
  </r>
  <r>
    <x v="2"/>
    <s v="20270"/>
    <x v="13"/>
    <x v="37"/>
    <x v="8"/>
    <n v="39.880000000000003"/>
    <m/>
    <n v="71.37"/>
    <m/>
    <n v="57.542499999999997"/>
    <m/>
  </r>
  <r>
    <x v="2"/>
    <s v="20270"/>
    <x v="13"/>
    <x v="37"/>
    <x v="0"/>
    <n v="40.479999999999997"/>
    <m/>
    <n v="76.33"/>
    <m/>
    <n v="61.287500000000001"/>
    <m/>
  </r>
  <r>
    <x v="2"/>
    <s v="20270"/>
    <x v="13"/>
    <x v="37"/>
    <x v="37"/>
    <n v="31.25"/>
    <m/>
    <n v="36.21"/>
    <m/>
    <n v="33.729999999999997"/>
    <m/>
  </r>
  <r>
    <x v="2"/>
    <s v="20000"/>
    <x v="7"/>
    <x v="38"/>
    <x v="3"/>
    <n v="22.8"/>
    <m/>
    <n v="28.73"/>
    <m/>
    <n v="25.91"/>
    <m/>
  </r>
  <r>
    <x v="2"/>
    <s v="20000"/>
    <x v="7"/>
    <x v="38"/>
    <x v="4"/>
    <n v="22.91"/>
    <m/>
    <n v="35.28"/>
    <m/>
    <n v="27.266895999999999"/>
    <m/>
  </r>
  <r>
    <x v="2"/>
    <s v="20000"/>
    <x v="7"/>
    <x v="38"/>
    <x v="71"/>
    <n v="48.33"/>
    <m/>
    <n v="64.430000000000007"/>
    <m/>
    <n v="51.968800000000002"/>
    <m/>
  </r>
  <r>
    <x v="2"/>
    <s v="20000"/>
    <x v="7"/>
    <x v="38"/>
    <x v="37"/>
    <n v="23.21"/>
    <m/>
    <n v="35.08"/>
    <m/>
    <n v="28.213999999999999"/>
    <m/>
  </r>
  <r>
    <x v="2"/>
    <s v="20000"/>
    <x v="7"/>
    <x v="38"/>
    <x v="28"/>
    <n v="53.84"/>
    <m/>
    <n v="67.08"/>
    <m/>
    <n v="57.149047000000003"/>
    <m/>
  </r>
  <r>
    <x v="2"/>
    <s v="20000"/>
    <x v="7"/>
    <x v="38"/>
    <x v="6"/>
    <n v="61.43"/>
    <m/>
    <n v="80"/>
    <m/>
    <n v="68.520128999999997"/>
    <m/>
  </r>
  <r>
    <x v="2"/>
    <s v="20000"/>
    <x v="7"/>
    <x v="39"/>
    <x v="72"/>
    <n v="130.75"/>
    <m/>
    <n v="156.16"/>
    <m/>
    <n v="143.518888"/>
    <m/>
  </r>
  <r>
    <x v="3"/>
    <s v="10000"/>
    <x v="14"/>
    <x v="40"/>
    <x v="55"/>
    <n v="47.25"/>
    <m/>
    <n v="73.05"/>
    <m/>
    <n v="53.675651999999999"/>
    <m/>
  </r>
  <r>
    <x v="3"/>
    <s v="10000"/>
    <x v="14"/>
    <x v="40"/>
    <x v="2"/>
    <n v="50.35"/>
    <m/>
    <n v="64.63"/>
    <m/>
    <n v="55.114347000000002"/>
    <m/>
  </r>
  <r>
    <x v="3"/>
    <s v="10000"/>
    <x v="14"/>
    <x v="40"/>
    <x v="56"/>
    <n v="25.71"/>
    <m/>
    <n v="39.08"/>
    <m/>
    <n v="29.495453999999999"/>
    <m/>
  </r>
  <r>
    <x v="3"/>
    <s v="10000"/>
    <x v="14"/>
    <x v="40"/>
    <x v="57"/>
    <n v="45.58"/>
    <m/>
    <n v="56.62"/>
    <m/>
    <n v="51.420869000000003"/>
    <m/>
  </r>
  <r>
    <x v="3"/>
    <s v="10000"/>
    <x v="14"/>
    <x v="40"/>
    <x v="73"/>
    <n v="47.58"/>
    <m/>
    <n v="58.53"/>
    <m/>
    <n v="52.052607999999999"/>
    <m/>
  </r>
  <r>
    <x v="3"/>
    <s v="10000"/>
    <x v="14"/>
    <x v="40"/>
    <x v="29"/>
    <n v="24.89"/>
    <m/>
    <n v="36.14"/>
    <m/>
    <n v="27.133181"/>
    <m/>
  </r>
  <r>
    <x v="3"/>
    <s v="10000"/>
    <x v="14"/>
    <x v="41"/>
    <x v="8"/>
    <n v="70.13"/>
    <m/>
    <n v="77.489999999999995"/>
    <m/>
    <n v="71.840908999999996"/>
    <m/>
  </r>
  <r>
    <x v="3"/>
    <s v="10000"/>
    <x v="14"/>
    <x v="41"/>
    <x v="0"/>
    <n v="65.75"/>
    <m/>
    <n v="77.709999999999994"/>
    <m/>
    <n v="70.205361999999994"/>
    <m/>
  </r>
  <r>
    <x v="3"/>
    <s v="10000"/>
    <x v="14"/>
    <x v="41"/>
    <x v="74"/>
    <n v="127.49"/>
    <m/>
    <n v="152.69999999999999"/>
    <m/>
    <n v="134.07833299999999"/>
    <m/>
  </r>
  <r>
    <x v="3"/>
    <s v="10000"/>
    <x v="14"/>
    <x v="42"/>
    <x v="15"/>
    <n v="28.18"/>
    <m/>
    <n v="44.83"/>
    <m/>
    <n v="32.725000000000001"/>
    <m/>
  </r>
  <r>
    <x v="3"/>
    <s v="10000"/>
    <x v="14"/>
    <x v="42"/>
    <x v="16"/>
    <n v="28.15"/>
    <m/>
    <n v="40.76"/>
    <m/>
    <n v="31.756450999999998"/>
    <m/>
  </r>
  <r>
    <x v="3"/>
    <s v="10000"/>
    <x v="14"/>
    <x v="42"/>
    <x v="17"/>
    <n v="24.16"/>
    <m/>
    <n v="34.85"/>
    <m/>
    <n v="27.756086"/>
    <m/>
  </r>
  <r>
    <x v="3"/>
    <s v="10000"/>
    <x v="14"/>
    <x v="42"/>
    <x v="18"/>
    <n v="26.02"/>
    <m/>
    <n v="39.78"/>
    <m/>
    <n v="32.606428000000001"/>
    <m/>
  </r>
  <r>
    <x v="3"/>
    <s v="10000"/>
    <x v="14"/>
    <x v="42"/>
    <x v="58"/>
    <n v="22.96"/>
    <m/>
    <n v="26.03"/>
    <m/>
    <n v="24.514544999999998"/>
    <m/>
  </r>
  <r>
    <x v="3"/>
    <s v="10000"/>
    <x v="14"/>
    <x v="42"/>
    <x v="42"/>
    <n v="24.58"/>
    <m/>
    <n v="34.25"/>
    <m/>
    <n v="27.060645000000001"/>
    <m/>
  </r>
  <r>
    <x v="3"/>
    <s v="10000"/>
    <x v="14"/>
    <x v="43"/>
    <x v="65"/>
    <n v="55.61"/>
    <m/>
    <n v="70.39"/>
    <m/>
    <n v="60.038665999999999"/>
    <m/>
  </r>
  <r>
    <x v="3"/>
    <s v="10000"/>
    <x v="14"/>
    <x v="43"/>
    <x v="35"/>
    <n v="57.71"/>
    <m/>
    <n v="76.69"/>
    <m/>
    <n v="62.140850999999998"/>
    <m/>
  </r>
  <r>
    <x v="3"/>
    <s v="10000"/>
    <x v="14"/>
    <x v="43"/>
    <x v="30"/>
    <n v="61.6"/>
    <m/>
    <n v="73.78"/>
    <m/>
    <n v="65.723768000000007"/>
    <m/>
  </r>
  <r>
    <x v="3"/>
    <s v="10000"/>
    <x v="14"/>
    <x v="44"/>
    <x v="7"/>
    <n v="56.49"/>
    <m/>
    <n v="71.28"/>
    <m/>
    <n v="63.884999999999998"/>
    <m/>
  </r>
  <r>
    <x v="3"/>
    <s v="10020"/>
    <x v="14"/>
    <x v="45"/>
    <x v="68"/>
    <n v="59.92"/>
    <m/>
    <n v="77.260000000000005"/>
    <m/>
    <n v="64.314625000000007"/>
    <m/>
  </r>
  <r>
    <x v="3"/>
    <s v="10000"/>
    <x v="14"/>
    <x v="46"/>
    <x v="13"/>
    <n v="61.31"/>
    <m/>
    <n v="79.78"/>
    <m/>
    <n v="67.062222000000006"/>
    <m/>
  </r>
  <r>
    <x v="3"/>
    <s v="10000"/>
    <x v="14"/>
    <x v="46"/>
    <x v="8"/>
    <n v="66.599999999999994"/>
    <m/>
    <n v="82"/>
    <m/>
    <n v="73.431538000000003"/>
    <m/>
  </r>
  <r>
    <x v="3"/>
    <s v="10090"/>
    <x v="14"/>
    <x v="47"/>
    <x v="8"/>
    <n v="80.89"/>
    <m/>
    <n v="89.5"/>
    <m/>
    <n v="85.097386999999998"/>
    <m/>
  </r>
  <r>
    <x v="3"/>
    <s v="10090"/>
    <x v="14"/>
    <x v="47"/>
    <x v="10"/>
    <n v="84.42"/>
    <m/>
    <n v="91"/>
    <m/>
    <n v="87.044938000000002"/>
    <m/>
  </r>
  <r>
    <x v="3"/>
    <s v="10000"/>
    <x v="14"/>
    <x v="48"/>
    <x v="8"/>
    <n v="45.99"/>
    <m/>
    <n v="74.59"/>
    <m/>
    <n v="59.71"/>
    <m/>
  </r>
  <r>
    <x v="3"/>
    <s v="10000"/>
    <x v="14"/>
    <x v="48"/>
    <x v="67"/>
    <n v="53.71"/>
    <m/>
    <n v="77.88"/>
    <m/>
    <n v="67.534443999999993"/>
    <m/>
  </r>
  <r>
    <x v="3"/>
    <s v="10360"/>
    <x v="15"/>
    <x v="49"/>
    <x v="8"/>
    <n v="72.89"/>
    <m/>
    <n v="81.7"/>
    <m/>
    <n v="77.140158"/>
    <m/>
  </r>
  <r>
    <x v="3"/>
    <s v="10000"/>
    <x v="14"/>
    <x v="50"/>
    <x v="8"/>
    <n v="84.15"/>
    <m/>
    <n v="90.25"/>
    <m/>
    <n v="86.380560000000003"/>
    <m/>
  </r>
  <r>
    <x v="3"/>
    <s v="10000"/>
    <x v="14"/>
    <x v="51"/>
    <x v="8"/>
    <n v="76.400000000000006"/>
    <m/>
    <n v="80"/>
    <m/>
    <n v="78.358366000000004"/>
    <m/>
  </r>
  <r>
    <x v="3"/>
    <s v="10020"/>
    <x v="14"/>
    <x v="52"/>
    <x v="62"/>
    <n v="71.52"/>
    <m/>
    <n v="80.25"/>
    <m/>
    <n v="74.768088000000006"/>
    <m/>
  </r>
  <r>
    <x v="3"/>
    <s v="10020"/>
    <x v="14"/>
    <x v="52"/>
    <x v="33"/>
    <n v="68.400000000000006"/>
    <m/>
    <n v="79.75"/>
    <m/>
    <n v="71.983694999999997"/>
    <m/>
  </r>
  <r>
    <x v="3"/>
    <s v="10000"/>
    <x v="14"/>
    <x v="53"/>
    <x v="7"/>
    <n v="64.400000000000006"/>
    <m/>
    <n v="74.95"/>
    <m/>
    <n v="68.229766999999995"/>
    <m/>
  </r>
  <r>
    <x v="3"/>
    <s v="10000"/>
    <x v="14"/>
    <x v="53"/>
    <x v="75"/>
    <n v="122.51"/>
    <m/>
    <n v="154.86000000000001"/>
    <m/>
    <n v="129.28061199999999"/>
    <m/>
  </r>
  <r>
    <x v="3"/>
    <s v="10000"/>
    <x v="14"/>
    <x v="53"/>
    <x v="6"/>
    <n v="67.11"/>
    <m/>
    <n v="79.849999999999994"/>
    <m/>
    <n v="71.101521000000005"/>
    <m/>
  </r>
  <r>
    <x v="3"/>
    <s v="10000"/>
    <x v="14"/>
    <x v="54"/>
    <x v="43"/>
    <n v="43.41"/>
    <m/>
    <n v="77.569999999999993"/>
    <m/>
    <n v="64.495000000000005"/>
    <m/>
  </r>
  <r>
    <x v="3"/>
    <s v="10010"/>
    <x v="14"/>
    <x v="55"/>
    <x v="8"/>
    <n v="83.14"/>
    <m/>
    <n v="90.75"/>
    <m/>
    <n v="86.138887999999994"/>
    <m/>
  </r>
  <r>
    <x v="3"/>
    <s v="10010"/>
    <x v="14"/>
    <x v="55"/>
    <x v="67"/>
    <n v="86.92"/>
    <m/>
    <n v="91.75"/>
    <m/>
    <n v="88.586922999999999"/>
    <m/>
  </r>
  <r>
    <x v="3"/>
    <s v="10000"/>
    <x v="14"/>
    <x v="56"/>
    <x v="34"/>
    <n v="58.46"/>
    <m/>
    <n v="80"/>
    <m/>
    <n v="64.77"/>
    <m/>
  </r>
  <r>
    <x v="3"/>
    <s v="10000"/>
    <x v="14"/>
    <x v="56"/>
    <x v="65"/>
    <n v="60.28"/>
    <m/>
    <n v="80"/>
    <m/>
    <n v="66.869192999999996"/>
    <m/>
  </r>
  <r>
    <x v="3"/>
    <s v="10000"/>
    <x v="14"/>
    <x v="56"/>
    <x v="35"/>
    <n v="60.64"/>
    <m/>
    <n v="80"/>
    <m/>
    <n v="67.081800999999999"/>
    <m/>
  </r>
  <r>
    <x v="3"/>
    <s v="10000"/>
    <x v="14"/>
    <x v="57"/>
    <x v="8"/>
    <n v="76.12"/>
    <m/>
    <n v="82"/>
    <m/>
    <n v="79.066406999999998"/>
    <m/>
  </r>
  <r>
    <x v="3"/>
    <s v="10000"/>
    <x v="14"/>
    <x v="58"/>
    <x v="8"/>
    <n v="75.19"/>
    <m/>
    <n v="81"/>
    <m/>
    <n v="78.147941000000003"/>
    <m/>
  </r>
  <r>
    <x v="3"/>
    <s v="10000"/>
    <x v="14"/>
    <x v="58"/>
    <x v="67"/>
    <n v="79.260000000000005"/>
    <m/>
    <n v="87.5"/>
    <m/>
    <n v="83.569230000000005"/>
    <m/>
  </r>
  <r>
    <x v="3"/>
    <s v="10000"/>
    <x v="14"/>
    <x v="59"/>
    <x v="15"/>
    <n v="26.93"/>
    <m/>
    <n v="41.09"/>
    <m/>
    <n v="30.946808000000001"/>
    <m/>
  </r>
  <r>
    <x v="3"/>
    <s v="10000"/>
    <x v="14"/>
    <x v="59"/>
    <x v="22"/>
    <n v="26.24"/>
    <m/>
    <n v="37.229999999999997"/>
    <m/>
    <n v="30.8794"/>
    <m/>
  </r>
  <r>
    <x v="3"/>
    <s v="10000"/>
    <x v="14"/>
    <x v="59"/>
    <x v="23"/>
    <n v="23.06"/>
    <m/>
    <n v="39.020000000000003"/>
    <m/>
    <n v="26.479545000000002"/>
    <m/>
  </r>
  <r>
    <x v="3"/>
    <s v="10000"/>
    <x v="14"/>
    <x v="59"/>
    <x v="42"/>
    <n v="23.76"/>
    <m/>
    <n v="31.94"/>
    <m/>
    <n v="25.762083000000001"/>
    <m/>
  </r>
  <r>
    <x v="3"/>
    <s v="10000"/>
    <x v="14"/>
    <x v="60"/>
    <x v="8"/>
    <n v="52.98"/>
    <m/>
    <n v="59.18"/>
    <m/>
    <n v="56.456665999999998"/>
    <m/>
  </r>
  <r>
    <x v="3"/>
    <s v="10000"/>
    <x v="14"/>
    <x v="61"/>
    <x v="76"/>
    <n v="77.27"/>
    <m/>
    <n v="80.87"/>
    <m/>
    <n v="78.972172999999998"/>
    <m/>
  </r>
  <r>
    <x v="3"/>
    <s v="10000"/>
    <x v="14"/>
    <x v="61"/>
    <x v="77"/>
    <n v="69.39"/>
    <m/>
    <n v="80"/>
    <m/>
    <n v="74.215000000000003"/>
    <m/>
  </r>
  <r>
    <x v="3"/>
    <s v="10000"/>
    <x v="14"/>
    <x v="61"/>
    <x v="78"/>
    <n v="69.16"/>
    <m/>
    <n v="79.83"/>
    <m/>
    <n v="73.111666"/>
    <m/>
  </r>
  <r>
    <x v="3"/>
    <s v="10000"/>
    <x v="14"/>
    <x v="61"/>
    <x v="7"/>
    <n v="71.84"/>
    <m/>
    <n v="80"/>
    <m/>
    <n v="74.886163999999994"/>
    <m/>
  </r>
  <r>
    <x v="3"/>
    <s v="10000"/>
    <x v="14"/>
    <x v="62"/>
    <x v="8"/>
    <n v="72.02"/>
    <m/>
    <n v="80.69"/>
    <m/>
    <n v="75.187352000000004"/>
    <m/>
  </r>
  <r>
    <x v="3"/>
    <s v="10000"/>
    <x v="14"/>
    <x v="62"/>
    <x v="10"/>
    <n v="76.599999999999994"/>
    <m/>
    <n v="86.84"/>
    <m/>
    <n v="80.681538000000003"/>
    <m/>
  </r>
  <r>
    <x v="3"/>
    <s v="10000"/>
    <x v="14"/>
    <x v="63"/>
    <x v="79"/>
    <n v="62.08"/>
    <m/>
    <n v="77.739999999999995"/>
    <m/>
    <n v="71.392105000000001"/>
    <m/>
  </r>
  <r>
    <x v="3"/>
    <s v="10000"/>
    <x v="14"/>
    <x v="63"/>
    <x v="80"/>
    <n v="57.47"/>
    <m/>
    <n v="80"/>
    <m/>
    <n v="68.894197000000005"/>
    <m/>
  </r>
  <r>
    <x v="3"/>
    <s v="10000"/>
    <x v="14"/>
    <x v="64"/>
    <x v="6"/>
    <n v="44.4"/>
    <m/>
    <n v="62.77"/>
    <m/>
    <n v="53.947037000000002"/>
    <m/>
  </r>
  <r>
    <x v="3"/>
    <s v="10000"/>
    <x v="14"/>
    <x v="65"/>
    <x v="81"/>
    <n v="46.44"/>
    <m/>
    <n v="80"/>
    <m/>
    <n v="74.317999999999998"/>
    <m/>
  </r>
  <r>
    <x v="3"/>
    <s v="10000"/>
    <x v="14"/>
    <x v="66"/>
    <x v="43"/>
    <n v="59.51"/>
    <m/>
    <n v="80"/>
    <m/>
    <n v="68.695113000000006"/>
    <m/>
  </r>
  <r>
    <x v="3"/>
    <s v="10020"/>
    <x v="14"/>
    <x v="67"/>
    <x v="82"/>
    <n v="22.01"/>
    <m/>
    <n v="24.54"/>
    <m/>
    <n v="23.274999999999999"/>
    <m/>
  </r>
  <r>
    <x v="3"/>
    <s v="10020"/>
    <x v="14"/>
    <x v="67"/>
    <x v="45"/>
    <n v="22.73"/>
    <m/>
    <n v="37.409999999999997"/>
    <m/>
    <n v="26.633683999999999"/>
    <m/>
  </r>
  <r>
    <x v="3"/>
    <s v="10020"/>
    <x v="14"/>
    <x v="67"/>
    <x v="83"/>
    <n v="22.5"/>
    <m/>
    <n v="34.74"/>
    <m/>
    <n v="25.4725"/>
    <m/>
  </r>
  <r>
    <x v="3"/>
    <s v="10020"/>
    <x v="14"/>
    <x v="67"/>
    <x v="21"/>
    <n v="22.83"/>
    <m/>
    <n v="23.92"/>
    <m/>
    <n v="23.47"/>
    <m/>
  </r>
  <r>
    <x v="3"/>
    <s v="10020"/>
    <x v="14"/>
    <x v="67"/>
    <x v="22"/>
    <n v="30.65"/>
    <m/>
    <n v="40.49"/>
    <m/>
    <n v="33.919130000000003"/>
    <m/>
  </r>
  <r>
    <x v="3"/>
    <s v="10020"/>
    <x v="14"/>
    <x v="67"/>
    <x v="84"/>
    <n v="28.99"/>
    <m/>
    <n v="44.63"/>
    <m/>
    <n v="32.919130000000003"/>
    <m/>
  </r>
  <r>
    <x v="3"/>
    <s v="10020"/>
    <x v="14"/>
    <x v="67"/>
    <x v="85"/>
    <n v="24.72"/>
    <m/>
    <n v="32.590000000000003"/>
    <m/>
    <n v="26.959285000000001"/>
    <m/>
  </r>
  <r>
    <x v="3"/>
    <s v="10020"/>
    <x v="14"/>
    <x v="67"/>
    <x v="42"/>
    <n v="26.06"/>
    <m/>
    <n v="33.909999999999997"/>
    <m/>
    <n v="28.217500000000001"/>
    <m/>
  </r>
  <r>
    <x v="3"/>
    <s v="10020"/>
    <x v="14"/>
    <x v="67"/>
    <x v="52"/>
    <n v="23.21"/>
    <m/>
    <n v="36.21"/>
    <m/>
    <n v="28.211110999999999"/>
    <m/>
  </r>
  <r>
    <x v="3"/>
    <s v="10020"/>
    <x v="14"/>
    <x v="67"/>
    <x v="86"/>
    <n v="24.53"/>
    <m/>
    <n v="28.8"/>
    <m/>
    <n v="26.303999999999998"/>
    <m/>
  </r>
  <r>
    <x v="3"/>
    <s v="10000"/>
    <x v="14"/>
    <x v="68"/>
    <x v="26"/>
    <n v="31.36"/>
    <m/>
    <n v="49.83"/>
    <m/>
    <n v="34.708260000000003"/>
    <m/>
  </r>
  <r>
    <x v="3"/>
    <s v="10000"/>
    <x v="14"/>
    <x v="68"/>
    <x v="46"/>
    <n v="63.1"/>
    <m/>
    <n v="75.34"/>
    <m/>
    <n v="66.563623000000007"/>
    <m/>
  </r>
  <r>
    <x v="3"/>
    <s v="10000"/>
    <x v="14"/>
    <x v="69"/>
    <x v="8"/>
    <n v="56.14"/>
    <m/>
    <n v="78.44"/>
    <m/>
    <n v="66.019374999999997"/>
    <m/>
  </r>
  <r>
    <x v="3"/>
    <s v="10040"/>
    <x v="14"/>
    <x v="70"/>
    <x v="47"/>
    <n v="23.41"/>
    <m/>
    <n v="34.520000000000003"/>
    <m/>
    <n v="26.6175"/>
    <m/>
  </r>
  <r>
    <x v="3"/>
    <s v="10040"/>
    <x v="14"/>
    <x v="70"/>
    <x v="51"/>
    <n v="25.53"/>
    <m/>
    <n v="37.29"/>
    <m/>
    <n v="28.726362999999999"/>
    <m/>
  </r>
  <r>
    <x v="3"/>
    <s v="10040"/>
    <x v="14"/>
    <x v="70"/>
    <x v="87"/>
    <n v="52.31"/>
    <m/>
    <n v="62.96"/>
    <m/>
    <n v="55.424222"/>
    <m/>
  </r>
  <r>
    <x v="3"/>
    <s v="10040"/>
    <x v="14"/>
    <x v="70"/>
    <x v="60"/>
    <n v="58.09"/>
    <m/>
    <n v="77.34"/>
    <m/>
    <n v="63.071190000000001"/>
    <m/>
  </r>
  <r>
    <x v="3"/>
    <s v="10040"/>
    <x v="14"/>
    <x v="70"/>
    <x v="88"/>
    <n v="116.52"/>
    <m/>
    <n v="144.02000000000001"/>
    <m/>
    <n v="123.973461"/>
    <m/>
  </r>
  <r>
    <x v="3"/>
    <s v="10000"/>
    <x v="14"/>
    <x v="71"/>
    <x v="89"/>
    <n v="73.319999999999993"/>
    <m/>
    <n v="80"/>
    <m/>
    <n v="76.097646999999995"/>
    <m/>
  </r>
  <r>
    <x v="3"/>
    <s v="10000"/>
    <x v="14"/>
    <x v="71"/>
    <x v="46"/>
    <n v="69.31"/>
    <m/>
    <n v="79.84"/>
    <m/>
    <n v="73.991738999999995"/>
    <m/>
  </r>
  <r>
    <x v="3"/>
    <s v="10000"/>
    <x v="14"/>
    <x v="71"/>
    <x v="39"/>
    <n v="83.17"/>
    <m/>
    <n v="90.5"/>
    <m/>
    <n v="85.815126000000006"/>
    <m/>
  </r>
  <r>
    <x v="3"/>
    <s v="10000"/>
    <x v="14"/>
    <x v="71"/>
    <x v="90"/>
    <n v="147"/>
    <m/>
    <n v="160.93"/>
    <m/>
    <n v="153.351923"/>
    <m/>
  </r>
  <r>
    <x v="3"/>
    <s v="10000"/>
    <x v="14"/>
    <x v="71"/>
    <x v="91"/>
    <n v="81.8"/>
    <m/>
    <n v="88.25"/>
    <m/>
    <n v="85.227915999999993"/>
    <m/>
  </r>
  <r>
    <x v="3"/>
    <s v="10000"/>
    <x v="14"/>
    <x v="72"/>
    <x v="92"/>
    <n v="64.98"/>
    <m/>
    <n v="64.98"/>
    <m/>
    <n v="64.98"/>
    <m/>
  </r>
  <r>
    <x v="3"/>
    <s v="10000"/>
    <x v="14"/>
    <x v="73"/>
    <x v="8"/>
    <n v="42.08"/>
    <m/>
    <n v="79.91"/>
    <m/>
    <n v="61.738"/>
    <m/>
  </r>
  <r>
    <x v="3"/>
    <s v="10000"/>
    <x v="14"/>
    <x v="73"/>
    <x v="0"/>
    <n v="41.17"/>
    <m/>
    <n v="78.760000000000005"/>
    <m/>
    <n v="56.951250000000002"/>
    <m/>
  </r>
  <r>
    <x v="3"/>
    <s v="10000"/>
    <x v="14"/>
    <x v="74"/>
    <x v="54"/>
    <n v="42.55"/>
    <m/>
    <n v="68.31"/>
    <m/>
    <n v="57.595861999999997"/>
    <m/>
  </r>
  <r>
    <x v="3"/>
    <s v="10000"/>
    <x v="14"/>
    <x v="74"/>
    <x v="7"/>
    <m/>
    <m/>
    <m/>
    <m/>
    <m/>
    <m/>
  </r>
  <r>
    <x v="3"/>
    <s v="10000"/>
    <x v="14"/>
    <x v="74"/>
    <x v="8"/>
    <n v="43.42"/>
    <m/>
    <n v="73.31"/>
    <m/>
    <n v="56.424284999999998"/>
    <m/>
  </r>
  <r>
    <x v="3"/>
    <s v="10000"/>
    <x v="14"/>
    <x v="74"/>
    <x v="66"/>
    <n v="45.59"/>
    <m/>
    <n v="69.349999999999994"/>
    <m/>
    <n v="58.375"/>
    <m/>
  </r>
  <r>
    <x v="3"/>
    <s v="10040"/>
    <x v="14"/>
    <x v="75"/>
    <x v="3"/>
    <m/>
    <m/>
    <m/>
    <m/>
    <m/>
    <m/>
  </r>
  <r>
    <x v="3"/>
    <s v="10040"/>
    <x v="14"/>
    <x v="75"/>
    <x v="4"/>
    <n v="29.57"/>
    <m/>
    <n v="29.57"/>
    <m/>
    <n v="29.57"/>
    <m/>
  </r>
  <r>
    <x v="3"/>
    <s v="10040"/>
    <x v="14"/>
    <x v="75"/>
    <x v="5"/>
    <n v="24"/>
    <m/>
    <n v="25.53"/>
    <m/>
    <n v="24.765000000000001"/>
    <m/>
  </r>
  <r>
    <x v="3"/>
    <s v="10040"/>
    <x v="14"/>
    <x v="75"/>
    <x v="0"/>
    <n v="38.520000000000003"/>
    <m/>
    <n v="56.62"/>
    <m/>
    <n v="47.57"/>
    <m/>
  </r>
  <r>
    <x v="3"/>
    <s v="10040"/>
    <x v="14"/>
    <x v="75"/>
    <x v="37"/>
    <m/>
    <m/>
    <m/>
    <m/>
    <m/>
    <m/>
  </r>
  <r>
    <x v="3"/>
    <s v="10040"/>
    <x v="14"/>
    <x v="75"/>
    <x v="28"/>
    <m/>
    <m/>
    <m/>
    <m/>
    <m/>
    <m/>
  </r>
  <r>
    <x v="3"/>
    <s v="10040"/>
    <x v="14"/>
    <x v="75"/>
    <x v="6"/>
    <m/>
    <m/>
    <m/>
    <m/>
    <m/>
    <m/>
  </r>
  <r>
    <x v="3"/>
    <s v="10000"/>
    <x v="14"/>
    <x v="76"/>
    <x v="93"/>
    <n v="53.82"/>
    <m/>
    <n v="77.319999999999993"/>
    <m/>
    <n v="63.222000000000001"/>
    <m/>
  </r>
  <r>
    <x v="3"/>
    <s v="10000"/>
    <x v="14"/>
    <x v="77"/>
    <x v="7"/>
    <n v="51.29"/>
    <m/>
    <n v="78.84"/>
    <m/>
    <n v="63.174284999999998"/>
    <m/>
  </r>
  <r>
    <x v="3"/>
    <s v="10000"/>
    <x v="14"/>
    <x v="77"/>
    <x v="94"/>
    <n v="100.94"/>
    <m/>
    <n v="127.92"/>
    <m/>
    <n v="117.95"/>
    <m/>
  </r>
  <r>
    <x v="3"/>
    <s v="10000"/>
    <x v="14"/>
    <x v="78"/>
    <x v="95"/>
    <n v="59.89"/>
    <m/>
    <n v="80"/>
    <m/>
    <n v="72.145713999999998"/>
    <m/>
  </r>
  <r>
    <x v="3"/>
    <s v="10000"/>
    <x v="14"/>
    <x v="79"/>
    <x v="0"/>
    <n v="46.31"/>
    <m/>
    <n v="69.37"/>
    <m/>
    <n v="56.435000000000002"/>
    <m/>
  </r>
  <r>
    <x v="3"/>
    <s v="10000"/>
    <x v="14"/>
    <x v="79"/>
    <x v="30"/>
    <n v="45.88"/>
    <m/>
    <n v="77.39"/>
    <m/>
    <n v="62.09"/>
    <m/>
  </r>
  <r>
    <x v="3"/>
    <s v="10000"/>
    <x v="14"/>
    <x v="80"/>
    <x v="7"/>
    <m/>
    <m/>
    <m/>
    <m/>
    <m/>
    <m/>
  </r>
  <r>
    <x v="3"/>
    <s v="10000"/>
    <x v="14"/>
    <x v="80"/>
    <x v="8"/>
    <m/>
    <m/>
    <m/>
    <m/>
    <m/>
    <m/>
  </r>
  <r>
    <x v="3"/>
    <s v="10000"/>
    <x v="14"/>
    <x v="80"/>
    <x v="40"/>
    <n v="45.53"/>
    <m/>
    <n v="80"/>
    <m/>
    <n v="63.82"/>
    <m/>
  </r>
  <r>
    <x v="3"/>
    <s v="10000"/>
    <x v="14"/>
    <x v="81"/>
    <x v="8"/>
    <n v="70.099999999999994"/>
    <m/>
    <n v="79.77"/>
    <m/>
    <n v="72.521904000000006"/>
    <m/>
  </r>
  <r>
    <x v="3"/>
    <s v="10000"/>
    <x v="14"/>
    <x v="81"/>
    <x v="0"/>
    <n v="63.27"/>
    <m/>
    <n v="78.86"/>
    <m/>
    <n v="68.206025999999994"/>
    <m/>
  </r>
  <r>
    <x v="3"/>
    <s v="10000"/>
    <x v="14"/>
    <x v="82"/>
    <x v="7"/>
    <n v="66.19"/>
    <m/>
    <n v="72.319999999999993"/>
    <m/>
    <n v="68.858999999999995"/>
    <m/>
  </r>
  <r>
    <x v="3"/>
    <s v="10000"/>
    <x v="14"/>
    <x v="82"/>
    <x v="8"/>
    <n v="64.430000000000007"/>
    <m/>
    <n v="80"/>
    <m/>
    <n v="69.901904000000002"/>
    <m/>
  </r>
  <r>
    <x v="3"/>
    <s v="10000"/>
    <x v="14"/>
    <x v="83"/>
    <x v="65"/>
    <n v="60.11"/>
    <m/>
    <n v="72.42"/>
    <m/>
    <n v="65.565454000000003"/>
    <m/>
  </r>
  <r>
    <x v="3"/>
    <s v="10000"/>
    <x v="14"/>
    <x v="83"/>
    <x v="35"/>
    <n v="60.07"/>
    <m/>
    <n v="72.709999999999994"/>
    <m/>
    <n v="66.103043"/>
    <m/>
  </r>
  <r>
    <x v="3"/>
    <s v="10000"/>
    <x v="14"/>
    <x v="83"/>
    <x v="30"/>
    <n v="64.17"/>
    <m/>
    <n v="80"/>
    <m/>
    <n v="69.179298000000003"/>
    <m/>
  </r>
  <r>
    <x v="3"/>
    <s v="10020"/>
    <x v="14"/>
    <x v="84"/>
    <x v="96"/>
    <n v="68.92"/>
    <m/>
    <n v="80"/>
    <m/>
    <n v="74.459999999999994"/>
    <m/>
  </r>
  <r>
    <x v="3"/>
    <s v="10000"/>
    <x v="14"/>
    <x v="85"/>
    <x v="8"/>
    <n v="57.51"/>
    <m/>
    <n v="79.930000000000007"/>
    <m/>
    <n v="71.260999999999996"/>
    <m/>
  </r>
  <r>
    <x v="3"/>
    <s v="10000"/>
    <x v="14"/>
    <x v="86"/>
    <x v="23"/>
    <n v="27.04"/>
    <m/>
    <n v="38.17"/>
    <m/>
    <n v="30.287272000000002"/>
    <m/>
  </r>
  <r>
    <x v="3"/>
    <s v="10000"/>
    <x v="14"/>
    <x v="86"/>
    <x v="34"/>
    <n v="46.03"/>
    <m/>
    <n v="69.09"/>
    <m/>
    <n v="54.070461000000002"/>
    <m/>
  </r>
  <r>
    <x v="3"/>
    <s v="10000"/>
    <x v="14"/>
    <x v="86"/>
    <x v="36"/>
    <n v="54.14"/>
    <m/>
    <n v="74.44"/>
    <m/>
    <n v="61.036304000000001"/>
    <m/>
  </r>
  <r>
    <x v="3"/>
    <s v="10000"/>
    <x v="14"/>
    <x v="86"/>
    <x v="97"/>
    <n v="49.41"/>
    <m/>
    <n v="61.11"/>
    <m/>
    <n v="54.230434000000002"/>
    <m/>
  </r>
  <r>
    <x v="3"/>
    <s v="10000"/>
    <x v="14"/>
    <x v="87"/>
    <x v="34"/>
    <n v="50.27"/>
    <m/>
    <n v="62.48"/>
    <m/>
    <n v="54.724781999999998"/>
    <m/>
  </r>
  <r>
    <x v="3"/>
    <s v="10000"/>
    <x v="14"/>
    <x v="87"/>
    <x v="36"/>
    <n v="59.69"/>
    <m/>
    <n v="75.430000000000007"/>
    <m/>
    <n v="64.267391000000003"/>
    <m/>
  </r>
  <r>
    <x v="3"/>
    <s v="10000"/>
    <x v="14"/>
    <x v="88"/>
    <x v="44"/>
    <n v="46.73"/>
    <m/>
    <n v="72.459999999999994"/>
    <m/>
    <n v="58.100444000000003"/>
    <m/>
  </r>
  <r>
    <x v="3"/>
    <s v="10000"/>
    <x v="14"/>
    <x v="88"/>
    <x v="27"/>
    <n v="22.96"/>
    <m/>
    <n v="40.119999999999997"/>
    <m/>
    <n v="28.370714"/>
    <m/>
  </r>
  <r>
    <x v="3"/>
    <s v="10000"/>
    <x v="14"/>
    <x v="88"/>
    <x v="59"/>
    <n v="40.229999999999997"/>
    <m/>
    <n v="69.680000000000007"/>
    <m/>
    <n v="49.875427999999999"/>
    <m/>
  </r>
  <r>
    <x v="3"/>
    <s v="10000"/>
    <x v="14"/>
    <x v="89"/>
    <x v="98"/>
    <n v="128.07"/>
    <m/>
    <n v="196.95"/>
    <m/>
    <n v="151.419185"/>
    <m/>
  </r>
  <r>
    <x v="3"/>
    <s v="10000"/>
    <x v="14"/>
    <x v="90"/>
    <x v="99"/>
    <m/>
    <n v="70"/>
    <m/>
    <n v="101"/>
    <m/>
    <n v="91"/>
  </r>
  <r>
    <x v="3"/>
    <s v="10000"/>
    <x v="14"/>
    <x v="90"/>
    <x v="100"/>
    <n v="139.11000000000001"/>
    <n v="81"/>
    <n v="191.6"/>
    <n v="110"/>
    <n v="168.73500000000001"/>
    <n v="94.136363000000003"/>
  </r>
  <r>
    <x v="3"/>
    <s v="10000"/>
    <x v="14"/>
    <x v="91"/>
    <x v="31"/>
    <n v="54.8"/>
    <m/>
    <n v="73.739999999999995"/>
    <m/>
    <n v="60.013544000000003"/>
    <m/>
  </r>
  <r>
    <x v="3"/>
    <s v="10000"/>
    <x v="14"/>
    <x v="91"/>
    <x v="63"/>
    <n v="54.62"/>
    <m/>
    <n v="69.099999999999994"/>
    <m/>
    <n v="59.749130000000001"/>
    <m/>
  </r>
  <r>
    <x v="3"/>
    <s v="10000"/>
    <x v="14"/>
    <x v="91"/>
    <x v="32"/>
    <n v="29.09"/>
    <m/>
    <n v="46.78"/>
    <m/>
    <n v="32.49756"/>
    <m/>
  </r>
  <r>
    <x v="3"/>
    <s v="10000"/>
    <x v="14"/>
    <x v="92"/>
    <x v="25"/>
    <n v="122.4"/>
    <m/>
    <n v="195.9"/>
    <m/>
    <n v="159.35511600000001"/>
    <m/>
  </r>
  <r>
    <x v="3"/>
    <s v="10000"/>
    <x v="14"/>
    <x v="92"/>
    <x v="101"/>
    <n v="58.67"/>
    <m/>
    <n v="69.209999999999994"/>
    <m/>
    <n v="61.784117000000002"/>
    <m/>
  </r>
  <r>
    <x v="3"/>
    <s v="10000"/>
    <x v="14"/>
    <x v="92"/>
    <x v="102"/>
    <n v="57.03"/>
    <m/>
    <n v="71.83"/>
    <m/>
    <n v="62.018666000000003"/>
    <m/>
  </r>
  <r>
    <x v="3"/>
    <s v="10000"/>
    <x v="14"/>
    <x v="92"/>
    <x v="103"/>
    <n v="72.95"/>
    <m/>
    <n v="79.69"/>
    <m/>
    <n v="74.585881999999998"/>
    <m/>
  </r>
  <r>
    <x v="3"/>
    <s v="10000"/>
    <x v="14"/>
    <x v="92"/>
    <x v="66"/>
    <n v="161.01"/>
    <m/>
    <n v="194.45"/>
    <m/>
    <n v="179.87608599999999"/>
    <m/>
  </r>
  <r>
    <x v="3"/>
    <s v="10000"/>
    <x v="14"/>
    <x v="93"/>
    <x v="104"/>
    <n v="198"/>
    <n v="118"/>
    <n v="198"/>
    <n v="122"/>
    <n v="198"/>
    <n v="120"/>
  </r>
  <r>
    <x v="3"/>
    <s v="10000"/>
    <x v="14"/>
    <x v="93"/>
    <x v="105"/>
    <n v="162.04"/>
    <n v="115"/>
    <n v="185.59"/>
    <n v="118"/>
    <n v="177.07"/>
    <n v="116.333333"/>
  </r>
  <r>
    <x v="3"/>
    <s v="10000"/>
    <x v="14"/>
    <x v="94"/>
    <x v="14"/>
    <n v="57.23"/>
    <m/>
    <n v="80"/>
    <m/>
    <n v="64.515247000000002"/>
    <m/>
  </r>
  <r>
    <x v="3"/>
    <s v="10000"/>
    <x v="14"/>
    <x v="95"/>
    <x v="14"/>
    <n v="58.59"/>
    <m/>
    <n v="77.86"/>
    <m/>
    <n v="65.021199999999993"/>
    <m/>
  </r>
  <r>
    <x v="3"/>
    <s v="10090"/>
    <x v="14"/>
    <x v="96"/>
    <x v="14"/>
    <n v="57.13"/>
    <m/>
    <n v="73.989999999999995"/>
    <m/>
    <n v="63.998108000000002"/>
    <m/>
  </r>
  <r>
    <x v="3"/>
    <s v="10000"/>
    <x v="14"/>
    <x v="97"/>
    <x v="106"/>
    <n v="54.4"/>
    <m/>
    <n v="64.180000000000007"/>
    <m/>
    <n v="57.991250000000001"/>
    <m/>
  </r>
  <r>
    <x v="3"/>
    <s v="10000"/>
    <x v="14"/>
    <x v="97"/>
    <x v="107"/>
    <n v="127.97"/>
    <m/>
    <n v="180.62"/>
    <m/>
    <n v="148.10869500000001"/>
    <m/>
  </r>
  <r>
    <x v="3"/>
    <s v="10000"/>
    <x v="14"/>
    <x v="97"/>
    <x v="108"/>
    <n v="26.68"/>
    <m/>
    <n v="42.35"/>
    <m/>
    <n v="31.396363000000001"/>
    <m/>
  </r>
  <r>
    <x v="3"/>
    <s v="10000"/>
    <x v="14"/>
    <x v="97"/>
    <x v="48"/>
    <n v="30.09"/>
    <m/>
    <n v="34.65"/>
    <m/>
    <n v="31.675833000000001"/>
    <m/>
  </r>
  <r>
    <x v="3"/>
    <s v="10000"/>
    <x v="14"/>
    <x v="97"/>
    <x v="109"/>
    <n v="53.91"/>
    <m/>
    <n v="60.96"/>
    <m/>
    <n v="56.470554999999997"/>
    <m/>
  </r>
  <r>
    <x v="3"/>
    <s v="10000"/>
    <x v="14"/>
    <x v="97"/>
    <x v="49"/>
    <n v="58.35"/>
    <m/>
    <n v="76.25"/>
    <m/>
    <n v="62.266578000000003"/>
    <m/>
  </r>
  <r>
    <x v="3"/>
    <s v="10000"/>
    <x v="14"/>
    <x v="97"/>
    <x v="110"/>
    <n v="57.03"/>
    <m/>
    <n v="63.25"/>
    <m/>
    <n v="60.053333000000002"/>
    <m/>
  </r>
  <r>
    <x v="3"/>
    <s v="10000"/>
    <x v="14"/>
    <x v="98"/>
    <x v="22"/>
    <n v="25.05"/>
    <m/>
    <n v="42.33"/>
    <m/>
    <n v="29.795714"/>
    <m/>
  </r>
  <r>
    <x v="3"/>
    <s v="10000"/>
    <x v="14"/>
    <x v="98"/>
    <x v="23"/>
    <n v="23.11"/>
    <m/>
    <n v="29.35"/>
    <m/>
    <n v="25.792000000000002"/>
    <m/>
  </r>
  <r>
    <x v="3"/>
    <s v="10000"/>
    <x v="14"/>
    <x v="98"/>
    <x v="85"/>
    <n v="23.32"/>
    <m/>
    <n v="31.06"/>
    <m/>
    <n v="25.525333"/>
    <m/>
  </r>
  <r>
    <x v="3"/>
    <s v="10000"/>
    <x v="14"/>
    <x v="98"/>
    <x v="34"/>
    <n v="46.2"/>
    <m/>
    <n v="59.34"/>
    <m/>
    <n v="50.065714"/>
    <m/>
  </r>
  <r>
    <x v="3"/>
    <s v="10000"/>
    <x v="14"/>
    <x v="99"/>
    <x v="111"/>
    <n v="55.34"/>
    <m/>
    <n v="79.349999999999994"/>
    <m/>
    <n v="62.126274000000002"/>
    <m/>
  </r>
  <r>
    <x v="3"/>
    <s v="10000"/>
    <x v="14"/>
    <x v="100"/>
    <x v="8"/>
    <n v="127.7"/>
    <m/>
    <n v="160.91999999999999"/>
    <m/>
    <n v="134.79551699999999"/>
    <m/>
  </r>
  <r>
    <x v="3"/>
    <s v="10000"/>
    <x v="14"/>
    <x v="101"/>
    <x v="35"/>
    <n v="70.94"/>
    <m/>
    <n v="79.92"/>
    <m/>
    <n v="73.522439000000006"/>
    <m/>
  </r>
  <r>
    <x v="3"/>
    <s v="10000"/>
    <x v="14"/>
    <x v="101"/>
    <x v="36"/>
    <n v="75.3"/>
    <m/>
    <n v="81"/>
    <m/>
    <n v="78.265075999999993"/>
    <m/>
  </r>
  <r>
    <x v="3"/>
    <s v="10000"/>
    <x v="14"/>
    <x v="101"/>
    <x v="112"/>
    <n v="69.36"/>
    <m/>
    <n v="77.87"/>
    <m/>
    <n v="72.582172999999997"/>
    <m/>
  </r>
  <r>
    <x v="3"/>
    <s v="10000"/>
    <x v="14"/>
    <x v="101"/>
    <x v="30"/>
    <n v="72.06"/>
    <m/>
    <n v="82.92"/>
    <m/>
    <n v="75.804299999999998"/>
    <m/>
  </r>
  <r>
    <x v="3"/>
    <s v="10000"/>
    <x v="14"/>
    <x v="102"/>
    <x v="35"/>
    <n v="55.03"/>
    <m/>
    <n v="66.42"/>
    <m/>
    <n v="57.579721999999997"/>
    <m/>
  </r>
  <r>
    <x v="3"/>
    <s v="10000"/>
    <x v="14"/>
    <x v="102"/>
    <x v="113"/>
    <n v="55.23"/>
    <m/>
    <n v="59.13"/>
    <m/>
    <n v="56.828181000000001"/>
    <m/>
  </r>
  <r>
    <x v="3"/>
    <s v="10000"/>
    <x v="14"/>
    <x v="102"/>
    <x v="30"/>
    <n v="60.07"/>
    <m/>
    <n v="72.03"/>
    <m/>
    <n v="63.920999999999999"/>
    <m/>
  </r>
  <r>
    <x v="3"/>
    <s v="10000"/>
    <x v="14"/>
    <x v="103"/>
    <x v="114"/>
    <n v="46.39"/>
    <m/>
    <n v="67.010000000000005"/>
    <m/>
    <n v="51.368461000000003"/>
    <m/>
  </r>
  <r>
    <x v="3"/>
    <s v="10000"/>
    <x v="14"/>
    <x v="103"/>
    <x v="115"/>
    <n v="53.58"/>
    <m/>
    <n v="79.34"/>
    <m/>
    <n v="60.52037"/>
    <m/>
  </r>
  <r>
    <x v="3"/>
    <s v="10000"/>
    <x v="14"/>
    <x v="103"/>
    <x v="63"/>
    <n v="52.44"/>
    <m/>
    <n v="66.52"/>
    <m/>
    <n v="59.078695000000003"/>
    <m/>
  </r>
  <r>
    <x v="3"/>
    <s v="10000"/>
    <x v="14"/>
    <x v="103"/>
    <x v="30"/>
    <n v="70.290000000000006"/>
    <m/>
    <n v="80.73"/>
    <m/>
    <n v="73.523332999999994"/>
    <m/>
  </r>
  <r>
    <x v="3"/>
    <s v="10000"/>
    <x v="14"/>
    <x v="103"/>
    <x v="116"/>
    <n v="24.58"/>
    <m/>
    <n v="40.08"/>
    <m/>
    <n v="29.188694999999999"/>
    <m/>
  </r>
  <r>
    <x v="3"/>
    <s v="10000"/>
    <x v="14"/>
    <x v="104"/>
    <x v="8"/>
    <n v="70.260000000000005"/>
    <m/>
    <n v="71.900000000000006"/>
    <m/>
    <n v="71.173333"/>
    <m/>
  </r>
  <r>
    <x v="3"/>
    <s v="10000"/>
    <x v="14"/>
    <x v="104"/>
    <x v="0"/>
    <n v="62.37"/>
    <m/>
    <n v="78.84"/>
    <m/>
    <n v="67.048000000000002"/>
    <m/>
  </r>
  <r>
    <x v="3"/>
    <s v="10000"/>
    <x v="14"/>
    <x v="105"/>
    <x v="12"/>
    <n v="53.87"/>
    <m/>
    <n v="73.81"/>
    <m/>
    <n v="57.742058"/>
    <m/>
  </r>
  <r>
    <x v="3"/>
    <s v="10000"/>
    <x v="14"/>
    <x v="105"/>
    <x v="5"/>
    <n v="26.96"/>
    <m/>
    <n v="49.76"/>
    <m/>
    <n v="30.403652000000001"/>
    <m/>
  </r>
  <r>
    <x v="3"/>
    <s v="10020"/>
    <x v="14"/>
    <x v="106"/>
    <x v="3"/>
    <n v="26.62"/>
    <m/>
    <n v="37.33"/>
    <m/>
    <n v="30.177427999999999"/>
    <m/>
  </r>
  <r>
    <x v="3"/>
    <s v="10020"/>
    <x v="14"/>
    <x v="106"/>
    <x v="4"/>
    <n v="23.23"/>
    <m/>
    <n v="45.08"/>
    <m/>
    <n v="29.834205999999998"/>
    <m/>
  </r>
  <r>
    <x v="3"/>
    <s v="10020"/>
    <x v="14"/>
    <x v="106"/>
    <x v="37"/>
    <n v="30.35"/>
    <m/>
    <n v="40.71"/>
    <m/>
    <n v="33.936968999999998"/>
    <m/>
  </r>
  <r>
    <x v="3"/>
    <s v="10020"/>
    <x v="14"/>
    <x v="106"/>
    <x v="28"/>
    <n v="52.55"/>
    <m/>
    <n v="73.89"/>
    <m/>
    <n v="59.522173000000002"/>
    <m/>
  </r>
  <r>
    <x v="3"/>
    <s v="10000"/>
    <x v="14"/>
    <x v="107"/>
    <x v="117"/>
    <n v="148.38999999999999"/>
    <n v="71"/>
    <n v="148.38999999999999"/>
    <n v="110"/>
    <n v="148.38999999999999"/>
    <n v="89.583332999999996"/>
  </r>
  <r>
    <x v="3"/>
    <s v="10000"/>
    <x v="14"/>
    <x v="108"/>
    <x v="1"/>
    <n v="62.01"/>
    <m/>
    <n v="80"/>
    <m/>
    <n v="66.062237999999994"/>
    <m/>
  </r>
  <r>
    <x v="3"/>
    <s v="10000"/>
    <x v="14"/>
    <x v="109"/>
    <x v="10"/>
    <n v="77.239999999999995"/>
    <m/>
    <n v="90.5"/>
    <m/>
    <n v="84.152940999999998"/>
    <m/>
  </r>
  <r>
    <x v="3"/>
    <s v="10040"/>
    <x v="14"/>
    <x v="110"/>
    <x v="61"/>
    <n v="54.63"/>
    <m/>
    <n v="79.849999999999994"/>
    <m/>
    <n v="61.495888000000001"/>
    <m/>
  </r>
  <r>
    <x v="3"/>
    <s v="10000"/>
    <x v="14"/>
    <x v="111"/>
    <x v="8"/>
    <n v="73.180000000000007"/>
    <m/>
    <n v="80.489999999999995"/>
    <m/>
    <n v="76.440121000000005"/>
    <m/>
  </r>
  <r>
    <x v="3"/>
    <s v="10000"/>
    <x v="14"/>
    <x v="112"/>
    <x v="8"/>
    <n v="76.61"/>
    <m/>
    <n v="83"/>
    <m/>
    <n v="79.127734000000004"/>
    <m/>
  </r>
  <r>
    <x v="3"/>
    <s v="10000"/>
    <x v="14"/>
    <x v="112"/>
    <x v="118"/>
    <n v="78.709999999999994"/>
    <m/>
    <n v="80"/>
    <m/>
    <n v="79.747271999999995"/>
    <m/>
  </r>
  <r>
    <x v="3"/>
    <s v="10000"/>
    <x v="14"/>
    <x v="112"/>
    <x v="67"/>
    <n v="83.35"/>
    <m/>
    <n v="90"/>
    <m/>
    <n v="85.75421"/>
    <m/>
  </r>
  <r>
    <x v="3"/>
    <s v="10000"/>
    <x v="14"/>
    <x v="112"/>
    <x v="119"/>
    <n v="79.94"/>
    <m/>
    <n v="89"/>
    <m/>
    <n v="83.430784000000003"/>
    <m/>
  </r>
  <r>
    <x v="3"/>
    <s v="10000"/>
    <x v="14"/>
    <x v="113"/>
    <x v="8"/>
    <n v="75.5"/>
    <m/>
    <n v="82"/>
    <m/>
    <n v="77.963172999999998"/>
    <m/>
  </r>
  <r>
    <x v="3"/>
    <s v="10040"/>
    <x v="14"/>
    <x v="114"/>
    <x v="8"/>
    <n v="70.08"/>
    <m/>
    <n v="80.67"/>
    <m/>
    <n v="74.243482999999998"/>
    <m/>
  </r>
  <r>
    <x v="3"/>
    <s v="10040"/>
    <x v="14"/>
    <x v="114"/>
    <x v="9"/>
    <n v="129.46"/>
    <m/>
    <n v="157.84"/>
    <m/>
    <n v="138.78919999999999"/>
    <m/>
  </r>
  <r>
    <x v="3"/>
    <s v="10040"/>
    <x v="14"/>
    <x v="114"/>
    <x v="10"/>
    <n v="70.209999999999994"/>
    <m/>
    <n v="80"/>
    <m/>
    <n v="73.623042999999996"/>
    <m/>
  </r>
  <r>
    <x v="3"/>
    <s v="10010"/>
    <x v="14"/>
    <x v="115"/>
    <x v="8"/>
    <n v="70.23"/>
    <m/>
    <n v="80"/>
    <m/>
    <n v="73.644333000000003"/>
    <m/>
  </r>
  <r>
    <x v="3"/>
    <s v="10010"/>
    <x v="14"/>
    <x v="115"/>
    <x v="67"/>
    <n v="72.569999999999993"/>
    <m/>
    <n v="81"/>
    <m/>
    <n v="75.439565000000002"/>
    <m/>
  </r>
  <r>
    <x v="3"/>
    <s v="10000"/>
    <x v="14"/>
    <x v="116"/>
    <x v="120"/>
    <n v="86.12"/>
    <m/>
    <n v="89.95"/>
    <m/>
    <n v="87.438000000000002"/>
    <m/>
  </r>
  <r>
    <x v="3"/>
    <s v="10000"/>
    <x v="14"/>
    <x v="116"/>
    <x v="67"/>
    <n v="85"/>
    <m/>
    <n v="92.5"/>
    <m/>
    <n v="87.413856999999993"/>
    <m/>
  </r>
  <r>
    <x v="3"/>
    <s v="10000"/>
    <x v="14"/>
    <x v="117"/>
    <x v="76"/>
    <n v="75.7"/>
    <m/>
    <n v="80"/>
    <m/>
    <n v="78.565832999999998"/>
    <m/>
  </r>
  <r>
    <x v="3"/>
    <s v="10000"/>
    <x v="14"/>
    <x v="117"/>
    <x v="7"/>
    <n v="73.98"/>
    <m/>
    <n v="80"/>
    <m/>
    <n v="76.518191000000002"/>
    <m/>
  </r>
  <r>
    <x v="3"/>
    <s v="10000"/>
    <x v="14"/>
    <x v="118"/>
    <x v="77"/>
    <n v="67.33"/>
    <m/>
    <n v="78.37"/>
    <m/>
    <n v="71.56"/>
    <m/>
  </r>
  <r>
    <x v="3"/>
    <s v="10000"/>
    <x v="14"/>
    <x v="118"/>
    <x v="78"/>
    <n v="67.86"/>
    <m/>
    <n v="78.73"/>
    <m/>
    <n v="71.999375000000001"/>
    <m/>
  </r>
  <r>
    <x v="3"/>
    <s v="10000"/>
    <x v="14"/>
    <x v="118"/>
    <x v="7"/>
    <n v="71.290000000000006"/>
    <m/>
    <n v="80"/>
    <m/>
    <n v="73.152027000000004"/>
    <m/>
  </r>
  <r>
    <x v="3"/>
    <s v="10000"/>
    <x v="14"/>
    <x v="119"/>
    <x v="53"/>
    <n v="72.91"/>
    <m/>
    <n v="79.77"/>
    <m/>
    <n v="74.824760999999995"/>
    <m/>
  </r>
  <r>
    <x v="3"/>
    <s v="10000"/>
    <x v="14"/>
    <x v="119"/>
    <x v="121"/>
    <n v="75.88"/>
    <m/>
    <n v="80.87"/>
    <m/>
    <n v="77.739999999999995"/>
    <m/>
  </r>
  <r>
    <x v="3"/>
    <s v="10000"/>
    <x v="14"/>
    <x v="119"/>
    <x v="13"/>
    <n v="74"/>
    <m/>
    <n v="81"/>
    <m/>
    <n v="77.333200000000005"/>
    <m/>
  </r>
  <r>
    <x v="3"/>
    <s v="10000"/>
    <x v="14"/>
    <x v="119"/>
    <x v="54"/>
    <n v="74.14"/>
    <m/>
    <n v="80"/>
    <m/>
    <n v="77.459411000000003"/>
    <m/>
  </r>
  <r>
    <x v="3"/>
    <s v="10000"/>
    <x v="14"/>
    <x v="119"/>
    <x v="122"/>
    <n v="61.17"/>
    <m/>
    <n v="72.400000000000006"/>
    <m/>
    <n v="65.275651999999994"/>
    <m/>
  </r>
  <r>
    <x v="3"/>
    <s v="10000"/>
    <x v="14"/>
    <x v="119"/>
    <x v="123"/>
    <n v="68.22"/>
    <m/>
    <n v="80"/>
    <m/>
    <n v="71.632941000000002"/>
    <m/>
  </r>
  <r>
    <x v="3"/>
    <s v="10000"/>
    <x v="14"/>
    <x v="120"/>
    <x v="8"/>
    <n v="60.23"/>
    <m/>
    <n v="77.8"/>
    <m/>
    <n v="67.254284999999996"/>
    <m/>
  </r>
  <r>
    <x v="4"/>
    <s v="52100"/>
    <x v="16"/>
    <x v="121"/>
    <x v="0"/>
    <n v="49.06"/>
    <m/>
    <n v="76.7"/>
    <m/>
    <n v="62.307659000000001"/>
    <m/>
  </r>
  <r>
    <x v="4"/>
    <s v="52100"/>
    <x v="16"/>
    <x v="121"/>
    <x v="1"/>
    <n v="50.47"/>
    <m/>
    <n v="79.75"/>
    <m/>
    <n v="62.643529000000001"/>
    <m/>
  </r>
  <r>
    <x v="4"/>
    <s v="52000"/>
    <x v="17"/>
    <x v="122"/>
    <x v="17"/>
    <n v="32.5"/>
    <m/>
    <n v="39.5"/>
    <m/>
    <n v="35.319046999999998"/>
    <m/>
  </r>
  <r>
    <x v="4"/>
    <s v="52000"/>
    <x v="17"/>
    <x v="122"/>
    <x v="12"/>
    <n v="58.14"/>
    <m/>
    <n v="64.75"/>
    <m/>
    <n v="61.06"/>
    <m/>
  </r>
  <r>
    <x v="4"/>
    <s v="52000"/>
    <x v="17"/>
    <x v="122"/>
    <x v="8"/>
    <n v="63.23"/>
    <m/>
    <n v="80"/>
    <m/>
    <n v="74.615217000000001"/>
    <m/>
  </r>
  <r>
    <x v="4"/>
    <s v="52000"/>
    <x v="17"/>
    <x v="122"/>
    <x v="67"/>
    <n v="71.150000000000006"/>
    <m/>
    <n v="81"/>
    <m/>
    <n v="77.228750000000005"/>
    <m/>
  </r>
  <r>
    <x v="4"/>
    <s v="52000"/>
    <x v="17"/>
    <x v="122"/>
    <x v="35"/>
    <n v="70.37"/>
    <m/>
    <n v="80"/>
    <m/>
    <n v="75.341739000000004"/>
    <m/>
  </r>
  <r>
    <x v="4"/>
    <s v="52000"/>
    <x v="17"/>
    <x v="122"/>
    <x v="1"/>
    <n v="62.64"/>
    <m/>
    <n v="76.28"/>
    <m/>
    <n v="69.311000000000007"/>
    <m/>
  </r>
  <r>
    <x v="4"/>
    <s v="52100"/>
    <x v="16"/>
    <x v="123"/>
    <x v="7"/>
    <n v="68.5"/>
    <m/>
    <n v="78.84"/>
    <m/>
    <n v="72.95"/>
    <m/>
  </r>
  <r>
    <x v="4"/>
    <s v="52100"/>
    <x v="16"/>
    <x v="123"/>
    <x v="8"/>
    <n v="65.900000000000006"/>
    <m/>
    <n v="81.63"/>
    <m/>
    <n v="76.474770000000007"/>
    <m/>
  </r>
  <r>
    <x v="4"/>
    <s v="52100"/>
    <x v="16"/>
    <x v="123"/>
    <x v="10"/>
    <n v="70.489999999999995"/>
    <m/>
    <n v="81"/>
    <m/>
    <n v="78.212306999999996"/>
    <m/>
  </r>
  <r>
    <x v="4"/>
    <s v="52460"/>
    <x v="18"/>
    <x v="124"/>
    <x v="15"/>
    <n v="32.17"/>
    <m/>
    <n v="47.19"/>
    <m/>
    <n v="36.991250000000001"/>
    <m/>
  </r>
  <r>
    <x v="4"/>
    <s v="52460"/>
    <x v="18"/>
    <x v="124"/>
    <x v="26"/>
    <n v="31.91"/>
    <m/>
    <n v="41.15"/>
    <m/>
    <n v="36.108333000000002"/>
    <m/>
  </r>
  <r>
    <x v="4"/>
    <s v="52460"/>
    <x v="18"/>
    <x v="124"/>
    <x v="124"/>
    <n v="59.14"/>
    <m/>
    <n v="79.53"/>
    <m/>
    <n v="70.725453999999999"/>
    <m/>
  </r>
  <r>
    <x v="4"/>
    <s v="52460"/>
    <x v="18"/>
    <x v="124"/>
    <x v="3"/>
    <n v="23.93"/>
    <m/>
    <n v="27.77"/>
    <m/>
    <n v="25.276665999999999"/>
    <m/>
  </r>
  <r>
    <x v="4"/>
    <s v="52460"/>
    <x v="18"/>
    <x v="124"/>
    <x v="46"/>
    <n v="42.5"/>
    <m/>
    <n v="61.19"/>
    <m/>
    <n v="51.78"/>
    <m/>
  </r>
  <r>
    <x v="4"/>
    <s v="52460"/>
    <x v="18"/>
    <x v="124"/>
    <x v="4"/>
    <n v="24.35"/>
    <m/>
    <n v="29.52"/>
    <m/>
    <n v="27.602499999999999"/>
    <m/>
  </r>
  <r>
    <x v="4"/>
    <s v="52460"/>
    <x v="18"/>
    <x v="124"/>
    <x v="22"/>
    <n v="28.53"/>
    <m/>
    <n v="34.57"/>
    <m/>
    <n v="30.634443999999998"/>
    <m/>
  </r>
  <r>
    <x v="4"/>
    <s v="52460"/>
    <x v="18"/>
    <x v="124"/>
    <x v="125"/>
    <n v="51.33"/>
    <m/>
    <n v="80"/>
    <m/>
    <n v="67.584374999999994"/>
    <m/>
  </r>
  <r>
    <x v="4"/>
    <s v="52460"/>
    <x v="18"/>
    <x v="124"/>
    <x v="5"/>
    <n v="25.69"/>
    <m/>
    <n v="27.77"/>
    <m/>
    <n v="26.71"/>
    <m/>
  </r>
  <r>
    <x v="4"/>
    <s v="52460"/>
    <x v="18"/>
    <x v="124"/>
    <x v="30"/>
    <n v="43.52"/>
    <m/>
    <n v="79.849999999999994"/>
    <m/>
    <n v="62.478695000000002"/>
    <m/>
  </r>
  <r>
    <x v="4"/>
    <s v="52100"/>
    <x v="16"/>
    <x v="125"/>
    <x v="15"/>
    <n v="30.81"/>
    <m/>
    <n v="34.22"/>
    <m/>
    <n v="32.318181000000003"/>
    <m/>
  </r>
  <r>
    <x v="4"/>
    <s v="52100"/>
    <x v="16"/>
    <x v="125"/>
    <x v="16"/>
    <n v="30.45"/>
    <m/>
    <n v="38.03"/>
    <m/>
    <n v="33.874443999999997"/>
    <m/>
  </r>
  <r>
    <x v="4"/>
    <s v="52100"/>
    <x v="16"/>
    <x v="125"/>
    <x v="17"/>
    <n v="27.79"/>
    <m/>
    <n v="31.88"/>
    <m/>
    <n v="29.501249999999999"/>
    <m/>
  </r>
  <r>
    <x v="4"/>
    <s v="52100"/>
    <x v="16"/>
    <x v="125"/>
    <x v="18"/>
    <n v="28.67"/>
    <m/>
    <n v="30.3"/>
    <m/>
    <n v="29.465"/>
    <m/>
  </r>
  <r>
    <x v="4"/>
    <s v="52100"/>
    <x v="16"/>
    <x v="125"/>
    <x v="22"/>
    <n v="34.74"/>
    <m/>
    <n v="40.78"/>
    <m/>
    <n v="36.788570999999997"/>
    <m/>
  </r>
  <r>
    <x v="4"/>
    <s v="52100"/>
    <x v="16"/>
    <x v="125"/>
    <x v="50"/>
    <n v="31.86"/>
    <m/>
    <n v="44.13"/>
    <m/>
    <n v="36.661428000000001"/>
    <m/>
  </r>
  <r>
    <x v="4"/>
    <s v="52100"/>
    <x v="16"/>
    <x v="125"/>
    <x v="23"/>
    <n v="27.94"/>
    <m/>
    <n v="30.68"/>
    <m/>
    <n v="28.925000000000001"/>
    <m/>
  </r>
  <r>
    <x v="4"/>
    <s v="52100"/>
    <x v="16"/>
    <x v="125"/>
    <x v="42"/>
    <n v="30.54"/>
    <m/>
    <n v="43.18"/>
    <m/>
    <n v="36.28"/>
    <m/>
  </r>
  <r>
    <x v="4"/>
    <s v="52100"/>
    <x v="16"/>
    <x v="125"/>
    <x v="52"/>
    <n v="28.07"/>
    <m/>
    <n v="31.14"/>
    <m/>
    <n v="29.66"/>
    <m/>
  </r>
  <r>
    <x v="4"/>
    <s v="52100"/>
    <x v="16"/>
    <x v="126"/>
    <x v="13"/>
    <n v="65.69"/>
    <m/>
    <n v="82.93"/>
    <m/>
    <n v="73.395651999999998"/>
    <m/>
  </r>
  <r>
    <x v="4"/>
    <s v="52100"/>
    <x v="16"/>
    <x v="126"/>
    <x v="54"/>
    <n v="66.38"/>
    <m/>
    <n v="80"/>
    <m/>
    <n v="71.675415999999998"/>
    <m/>
  </r>
  <r>
    <x v="4"/>
    <s v="52100"/>
    <x v="16"/>
    <x v="126"/>
    <x v="14"/>
    <n v="55.18"/>
    <m/>
    <n v="78.849999999999994"/>
    <m/>
    <n v="63.693750000000001"/>
    <m/>
  </r>
  <r>
    <x v="4"/>
    <s v="52000"/>
    <x v="17"/>
    <x v="127"/>
    <x v="7"/>
    <n v="60.98"/>
    <m/>
    <n v="81"/>
    <m/>
    <n v="72.117367999999999"/>
    <m/>
  </r>
  <r>
    <x v="4"/>
    <s v="52000"/>
    <x v="17"/>
    <x v="127"/>
    <x v="43"/>
    <n v="60.38"/>
    <m/>
    <n v="81"/>
    <m/>
    <n v="71.157776999999996"/>
    <m/>
  </r>
  <r>
    <x v="4"/>
    <s v="52460"/>
    <x v="18"/>
    <x v="128"/>
    <x v="12"/>
    <n v="38.19"/>
    <m/>
    <n v="66.819999999999993"/>
    <m/>
    <n v="47.999473000000002"/>
    <m/>
  </r>
  <r>
    <x v="4"/>
    <s v="52460"/>
    <x v="18"/>
    <x v="128"/>
    <x v="6"/>
    <n v="46.01"/>
    <m/>
    <n v="78.87"/>
    <m/>
    <n v="58.726315"/>
    <m/>
  </r>
  <r>
    <x v="4"/>
    <s v="52420"/>
    <x v="19"/>
    <x v="129"/>
    <x v="15"/>
    <n v="23.19"/>
    <m/>
    <n v="34.64"/>
    <m/>
    <n v="26.31"/>
    <m/>
  </r>
  <r>
    <x v="4"/>
    <s v="52420"/>
    <x v="19"/>
    <x v="129"/>
    <x v="17"/>
    <n v="24.25"/>
    <m/>
    <n v="33.46"/>
    <m/>
    <n v="27.63"/>
    <m/>
  </r>
  <r>
    <x v="4"/>
    <s v="52420"/>
    <x v="19"/>
    <x v="129"/>
    <x v="8"/>
    <n v="57.17"/>
    <m/>
    <n v="78.78"/>
    <m/>
    <n v="70.536665999999997"/>
    <m/>
  </r>
  <r>
    <x v="4"/>
    <s v="52420"/>
    <x v="19"/>
    <x v="129"/>
    <x v="65"/>
    <n v="50.36"/>
    <m/>
    <n v="78.41"/>
    <m/>
    <n v="62.545453999999999"/>
    <m/>
  </r>
  <r>
    <x v="4"/>
    <s v="52440"/>
    <x v="20"/>
    <x v="130"/>
    <x v="55"/>
    <n v="44.26"/>
    <m/>
    <n v="70.75"/>
    <m/>
    <n v="56.586818000000001"/>
    <m/>
  </r>
  <r>
    <x v="4"/>
    <s v="52440"/>
    <x v="20"/>
    <x v="130"/>
    <x v="7"/>
    <n v="54.47"/>
    <m/>
    <n v="78.25"/>
    <m/>
    <n v="66.791427999999996"/>
    <m/>
  </r>
  <r>
    <x v="4"/>
    <s v="52440"/>
    <x v="20"/>
    <x v="130"/>
    <x v="8"/>
    <n v="58.14"/>
    <m/>
    <n v="81"/>
    <m/>
    <n v="72.419032000000001"/>
    <m/>
  </r>
  <r>
    <x v="4"/>
    <s v="52440"/>
    <x v="20"/>
    <x v="130"/>
    <x v="0"/>
    <n v="45.88"/>
    <m/>
    <n v="80"/>
    <m/>
    <n v="59.718974000000003"/>
    <m/>
  </r>
  <r>
    <x v="4"/>
    <s v="52220"/>
    <x v="21"/>
    <x v="131"/>
    <x v="17"/>
    <n v="26.31"/>
    <m/>
    <n v="38.200000000000003"/>
    <m/>
    <n v="31.241427999999999"/>
    <m/>
  </r>
  <r>
    <x v="4"/>
    <s v="52220"/>
    <x v="21"/>
    <x v="131"/>
    <x v="3"/>
    <n v="22.81"/>
    <m/>
    <n v="32.26"/>
    <m/>
    <n v="26.074000000000002"/>
    <m/>
  </r>
  <r>
    <x v="4"/>
    <s v="52220"/>
    <x v="21"/>
    <x v="131"/>
    <x v="4"/>
    <n v="22.01"/>
    <m/>
    <n v="30.18"/>
    <m/>
    <n v="25.645"/>
    <m/>
  </r>
  <r>
    <x v="4"/>
    <s v="52220"/>
    <x v="21"/>
    <x v="131"/>
    <x v="22"/>
    <n v="23.46"/>
    <m/>
    <n v="37.67"/>
    <m/>
    <n v="29.09"/>
    <m/>
  </r>
  <r>
    <x v="4"/>
    <s v="52220"/>
    <x v="21"/>
    <x v="131"/>
    <x v="8"/>
    <n v="52.82"/>
    <m/>
    <n v="80.75"/>
    <m/>
    <n v="71.323076"/>
    <m/>
  </r>
  <r>
    <x v="4"/>
    <s v="52220"/>
    <x v="21"/>
    <x v="131"/>
    <x v="0"/>
    <n v="51.6"/>
    <m/>
    <n v="76.41"/>
    <m/>
    <n v="63.3645"/>
    <m/>
  </r>
  <r>
    <x v="4"/>
    <s v="52220"/>
    <x v="21"/>
    <x v="131"/>
    <x v="65"/>
    <n v="58.84"/>
    <m/>
    <n v="80"/>
    <m/>
    <n v="67.339583000000005"/>
    <m/>
  </r>
  <r>
    <x v="4"/>
    <s v="52210"/>
    <x v="22"/>
    <x v="132"/>
    <x v="8"/>
    <n v="47.64"/>
    <m/>
    <n v="76.58"/>
    <m/>
    <n v="67.126874999999998"/>
    <m/>
  </r>
  <r>
    <x v="4"/>
    <s v="52210"/>
    <x v="22"/>
    <x v="132"/>
    <x v="67"/>
    <n v="56.33"/>
    <m/>
    <n v="80"/>
    <m/>
    <n v="72.004999999999995"/>
    <m/>
  </r>
  <r>
    <x v="4"/>
    <s v="52210"/>
    <x v="22"/>
    <x v="132"/>
    <x v="0"/>
    <n v="42.45"/>
    <m/>
    <n v="77.25"/>
    <m/>
    <n v="59.477777000000003"/>
    <m/>
  </r>
  <r>
    <x v="4"/>
    <s v="52210"/>
    <x v="22"/>
    <x v="132"/>
    <x v="30"/>
    <n v="40.22"/>
    <m/>
    <n v="80"/>
    <m/>
    <n v="59.774284999999999"/>
    <m/>
  </r>
  <r>
    <x v="4"/>
    <s v="52210"/>
    <x v="22"/>
    <x v="133"/>
    <x v="15"/>
    <n v="27.58"/>
    <m/>
    <n v="35.590000000000003"/>
    <m/>
    <n v="31.148333000000001"/>
    <m/>
  </r>
  <r>
    <x v="4"/>
    <s v="52210"/>
    <x v="22"/>
    <x v="133"/>
    <x v="25"/>
    <n v="48.66"/>
    <m/>
    <n v="69.62"/>
    <m/>
    <n v="60.102499999999999"/>
    <m/>
  </r>
  <r>
    <x v="4"/>
    <s v="52210"/>
    <x v="22"/>
    <x v="133"/>
    <x v="16"/>
    <n v="25.24"/>
    <m/>
    <n v="38.51"/>
    <m/>
    <n v="27.814285000000002"/>
    <m/>
  </r>
  <r>
    <x v="4"/>
    <s v="52210"/>
    <x v="22"/>
    <x v="133"/>
    <x v="3"/>
    <n v="24.62"/>
    <m/>
    <n v="26.75"/>
    <m/>
    <n v="25.585000000000001"/>
    <m/>
  </r>
  <r>
    <x v="4"/>
    <s v="52210"/>
    <x v="22"/>
    <x v="133"/>
    <x v="4"/>
    <n v="24.31"/>
    <m/>
    <n v="32.74"/>
    <m/>
    <n v="26.12"/>
    <m/>
  </r>
  <r>
    <x v="4"/>
    <s v="52210"/>
    <x v="22"/>
    <x v="133"/>
    <x v="22"/>
    <n v="26.33"/>
    <m/>
    <n v="33.19"/>
    <m/>
    <n v="28.916250000000002"/>
    <m/>
  </r>
  <r>
    <x v="4"/>
    <s v="52210"/>
    <x v="22"/>
    <x v="133"/>
    <x v="37"/>
    <n v="26.49"/>
    <m/>
    <n v="32.380000000000003"/>
    <m/>
    <n v="29.076000000000001"/>
    <m/>
  </r>
  <r>
    <x v="4"/>
    <s v="52210"/>
    <x v="22"/>
    <x v="133"/>
    <x v="28"/>
    <n v="38.85"/>
    <m/>
    <n v="73.72"/>
    <m/>
    <n v="47.934781999999998"/>
    <m/>
  </r>
  <r>
    <x v="4"/>
    <s v="52100"/>
    <x v="16"/>
    <x v="134"/>
    <x v="26"/>
    <n v="29.48"/>
    <m/>
    <n v="47.47"/>
    <m/>
    <n v="34.997241000000002"/>
    <m/>
  </r>
  <r>
    <x v="4"/>
    <s v="52100"/>
    <x v="16"/>
    <x v="134"/>
    <x v="126"/>
    <n v="59.66"/>
    <m/>
    <n v="77.72"/>
    <m/>
    <n v="65.651739000000006"/>
    <m/>
  </r>
  <r>
    <x v="4"/>
    <s v="52100"/>
    <x v="16"/>
    <x v="134"/>
    <x v="47"/>
    <n v="25.42"/>
    <m/>
    <n v="27.64"/>
    <m/>
    <n v="26.6875"/>
    <m/>
  </r>
  <r>
    <x v="4"/>
    <s v="52100"/>
    <x v="16"/>
    <x v="134"/>
    <x v="27"/>
    <n v="25.66"/>
    <m/>
    <n v="36.130000000000003"/>
    <m/>
    <n v="29.313333"/>
    <m/>
  </r>
  <r>
    <x v="4"/>
    <s v="52100"/>
    <x v="16"/>
    <x v="134"/>
    <x v="60"/>
    <n v="49.57"/>
    <m/>
    <n v="75.63"/>
    <m/>
    <n v="57.544165999999997"/>
    <m/>
  </r>
  <r>
    <x v="4"/>
    <s v="52100"/>
    <x v="16"/>
    <x v="135"/>
    <x v="127"/>
    <n v="141.71"/>
    <m/>
    <n v="190.07"/>
    <m/>
    <n v="159.14922999999999"/>
    <m/>
  </r>
  <r>
    <x v="4"/>
    <s v="52100"/>
    <x v="16"/>
    <x v="136"/>
    <x v="12"/>
    <n v="48.32"/>
    <m/>
    <n v="60.9"/>
    <m/>
    <n v="52.13"/>
    <m/>
  </r>
  <r>
    <x v="4"/>
    <s v="52100"/>
    <x v="16"/>
    <x v="136"/>
    <x v="3"/>
    <n v="21.94"/>
    <m/>
    <n v="28.85"/>
    <m/>
    <n v="25.997333000000001"/>
    <m/>
  </r>
  <r>
    <x v="4"/>
    <s v="52100"/>
    <x v="16"/>
    <x v="136"/>
    <x v="4"/>
    <n v="23.11"/>
    <m/>
    <n v="33.74"/>
    <m/>
    <n v="27.457599999999999"/>
    <m/>
  </r>
  <r>
    <x v="4"/>
    <s v="52100"/>
    <x v="16"/>
    <x v="136"/>
    <x v="5"/>
    <n v="23"/>
    <m/>
    <n v="48.17"/>
    <m/>
    <n v="28.260869"/>
    <m/>
  </r>
  <r>
    <x v="4"/>
    <s v="52100"/>
    <x v="16"/>
    <x v="136"/>
    <x v="37"/>
    <n v="27.36"/>
    <m/>
    <n v="33.479999999999997"/>
    <m/>
    <n v="30.37"/>
    <m/>
  </r>
  <r>
    <x v="4"/>
    <s v="52100"/>
    <x v="16"/>
    <x v="136"/>
    <x v="28"/>
    <n v="52.12"/>
    <m/>
    <n v="65.33"/>
    <m/>
    <n v="58.062221999999998"/>
    <m/>
  </r>
  <r>
    <x v="4"/>
    <s v="52100"/>
    <x v="16"/>
    <x v="136"/>
    <x v="6"/>
    <n v="57.29"/>
    <m/>
    <n v="80.03"/>
    <m/>
    <n v="65.746086000000005"/>
    <m/>
  </r>
  <r>
    <x v="4"/>
    <s v="52460"/>
    <x v="18"/>
    <x v="137"/>
    <x v="128"/>
    <n v="25.21"/>
    <m/>
    <n v="41.14"/>
    <m/>
    <n v="32.505713999999998"/>
    <m/>
  </r>
  <r>
    <x v="4"/>
    <s v="52460"/>
    <x v="18"/>
    <x v="137"/>
    <x v="129"/>
    <n v="49.46"/>
    <m/>
    <n v="68.239999999999995"/>
    <m/>
    <n v="57.851427999999999"/>
    <m/>
  </r>
  <r>
    <x v="4"/>
    <s v="52460"/>
    <x v="18"/>
    <x v="137"/>
    <x v="130"/>
    <n v="38.630000000000003"/>
    <m/>
    <n v="43.94"/>
    <m/>
    <n v="41.284999999999997"/>
    <m/>
  </r>
  <r>
    <x v="4"/>
    <s v="52460"/>
    <x v="18"/>
    <x v="137"/>
    <x v="131"/>
    <n v="68.34"/>
    <m/>
    <n v="78.55"/>
    <m/>
    <n v="72.106666000000004"/>
    <m/>
  </r>
  <r>
    <x v="4"/>
    <s v="52460"/>
    <x v="18"/>
    <x v="137"/>
    <x v="132"/>
    <n v="69.64"/>
    <m/>
    <n v="70.94"/>
    <m/>
    <n v="70.290000000000006"/>
    <m/>
  </r>
  <r>
    <x v="4"/>
    <s v="52460"/>
    <x v="18"/>
    <x v="137"/>
    <x v="133"/>
    <n v="44.09"/>
    <m/>
    <n v="80"/>
    <m/>
    <n v="57.366250000000001"/>
    <m/>
  </r>
  <r>
    <x v="4"/>
    <s v="52210"/>
    <x v="22"/>
    <x v="138"/>
    <x v="134"/>
    <n v="42.79"/>
    <m/>
    <n v="62.19"/>
    <m/>
    <n v="49.09"/>
    <m/>
  </r>
  <r>
    <x v="4"/>
    <s v="52210"/>
    <x v="22"/>
    <x v="138"/>
    <x v="135"/>
    <n v="54.01"/>
    <m/>
    <n v="73.94"/>
    <m/>
    <n v="63.573749999999997"/>
    <m/>
  </r>
  <r>
    <x v="4"/>
    <s v="52210"/>
    <x v="22"/>
    <x v="138"/>
    <x v="136"/>
    <n v="47.26"/>
    <m/>
    <n v="58.02"/>
    <m/>
    <n v="52.113750000000003"/>
    <m/>
  </r>
  <r>
    <x v="4"/>
    <s v="52210"/>
    <x v="22"/>
    <x v="138"/>
    <x v="131"/>
    <n v="67.84"/>
    <m/>
    <n v="78.790000000000006"/>
    <m/>
    <n v="76.224999999999994"/>
    <m/>
  </r>
  <r>
    <x v="4"/>
    <s v="52210"/>
    <x v="22"/>
    <x v="138"/>
    <x v="137"/>
    <n v="48.32"/>
    <m/>
    <n v="56.64"/>
    <m/>
    <n v="52.48"/>
    <m/>
  </r>
  <r>
    <x v="4"/>
    <s v="52210"/>
    <x v="22"/>
    <x v="138"/>
    <x v="138"/>
    <n v="40.85"/>
    <m/>
    <n v="76.97"/>
    <m/>
    <n v="55.99"/>
    <m/>
  </r>
  <r>
    <x v="4"/>
    <s v="52100"/>
    <x v="16"/>
    <x v="139"/>
    <x v="128"/>
    <n v="27.3"/>
    <m/>
    <n v="41.25"/>
    <m/>
    <n v="32.770000000000003"/>
    <m/>
  </r>
  <r>
    <x v="4"/>
    <s v="52100"/>
    <x v="16"/>
    <x v="139"/>
    <x v="139"/>
    <n v="48.99"/>
    <m/>
    <n v="55.27"/>
    <m/>
    <n v="51.71"/>
    <m/>
  </r>
  <r>
    <x v="4"/>
    <s v="52100"/>
    <x v="16"/>
    <x v="139"/>
    <x v="131"/>
    <n v="69.069999999999993"/>
    <m/>
    <n v="78.459999999999994"/>
    <m/>
    <n v="75.010000000000005"/>
    <m/>
  </r>
  <r>
    <x v="4"/>
    <s v="52100"/>
    <x v="16"/>
    <x v="139"/>
    <x v="140"/>
    <n v="65.39"/>
    <m/>
    <n v="80.930000000000007"/>
    <m/>
    <n v="74.018000000000001"/>
    <m/>
  </r>
  <r>
    <x v="4"/>
    <s v="52100"/>
    <x v="16"/>
    <x v="139"/>
    <x v="137"/>
    <n v="49.9"/>
    <m/>
    <n v="77.52"/>
    <m/>
    <n v="64.077776999999998"/>
    <m/>
  </r>
  <r>
    <x v="4"/>
    <s v="52100"/>
    <x v="16"/>
    <x v="139"/>
    <x v="133"/>
    <n v="47.98"/>
    <m/>
    <n v="66.59"/>
    <m/>
    <n v="56.381999999999998"/>
    <m/>
  </r>
  <r>
    <x v="4"/>
    <s v="52100"/>
    <x v="16"/>
    <x v="140"/>
    <x v="62"/>
    <n v="72.650000000000006"/>
    <m/>
    <n v="80"/>
    <m/>
    <n v="77.263199999999998"/>
    <m/>
  </r>
  <r>
    <x v="4"/>
    <s v="52100"/>
    <x v="16"/>
    <x v="140"/>
    <x v="68"/>
    <n v="67.900000000000006"/>
    <m/>
    <n v="77.73"/>
    <m/>
    <n v="71.0608"/>
    <m/>
  </r>
  <r>
    <x v="4"/>
    <s v="52100"/>
    <x v="16"/>
    <x v="140"/>
    <x v="34"/>
    <n v="58.7"/>
    <m/>
    <n v="74.150000000000006"/>
    <m/>
    <n v="63.384999999999998"/>
    <m/>
  </r>
  <r>
    <x v="4"/>
    <s v="52100"/>
    <x v="16"/>
    <x v="140"/>
    <x v="65"/>
    <n v="65.27"/>
    <m/>
    <n v="80"/>
    <m/>
    <n v="70.667199999999994"/>
    <m/>
  </r>
  <r>
    <x v="4"/>
    <s v="52100"/>
    <x v="16"/>
    <x v="140"/>
    <x v="36"/>
    <n v="65.459999999999994"/>
    <m/>
    <n v="76.540000000000006"/>
    <m/>
    <n v="68.580454000000003"/>
    <m/>
  </r>
  <r>
    <x v="4"/>
    <s v="52440"/>
    <x v="20"/>
    <x v="141"/>
    <x v="3"/>
    <n v="23.52"/>
    <m/>
    <n v="30.78"/>
    <m/>
    <n v="26.65"/>
    <m/>
  </r>
  <r>
    <x v="4"/>
    <s v="52440"/>
    <x v="20"/>
    <x v="141"/>
    <x v="4"/>
    <n v="22.81"/>
    <m/>
    <n v="31.65"/>
    <m/>
    <n v="25.385000000000002"/>
    <m/>
  </r>
  <r>
    <x v="4"/>
    <s v="52440"/>
    <x v="20"/>
    <x v="141"/>
    <x v="37"/>
    <n v="23.58"/>
    <m/>
    <n v="38.380000000000003"/>
    <m/>
    <n v="32.9"/>
    <m/>
  </r>
  <r>
    <x v="4"/>
    <s v="52440"/>
    <x v="20"/>
    <x v="141"/>
    <x v="28"/>
    <n v="39.909999999999997"/>
    <m/>
    <n v="67.61"/>
    <m/>
    <n v="49.607599999999998"/>
    <m/>
  </r>
  <r>
    <x v="4"/>
    <s v="52440"/>
    <x v="20"/>
    <x v="141"/>
    <x v="6"/>
    <n v="44.26"/>
    <m/>
    <n v="75.09"/>
    <m/>
    <n v="59.822400000000002"/>
    <m/>
  </r>
  <r>
    <x v="5"/>
    <s v="47000"/>
    <x v="23"/>
    <x v="142"/>
    <x v="0"/>
    <n v="65.400000000000006"/>
    <m/>
    <n v="78.569999999999993"/>
    <m/>
    <n v="70.105384000000001"/>
    <m/>
  </r>
  <r>
    <x v="5"/>
    <s v="47000"/>
    <x v="23"/>
    <x v="142"/>
    <x v="6"/>
    <n v="54.28"/>
    <m/>
    <n v="75.22"/>
    <m/>
    <n v="63.904705"/>
    <m/>
  </r>
  <r>
    <x v="5"/>
    <s v="47000"/>
    <x v="23"/>
    <x v="142"/>
    <x v="1"/>
    <n v="57.81"/>
    <m/>
    <n v="76.89"/>
    <m/>
    <n v="64.122141999999997"/>
    <m/>
  </r>
  <r>
    <x v="5"/>
    <s v="47300"/>
    <x v="24"/>
    <x v="143"/>
    <x v="8"/>
    <n v="64.930000000000007"/>
    <m/>
    <n v="81"/>
    <m/>
    <n v="77.497647000000001"/>
    <m/>
  </r>
  <r>
    <x v="5"/>
    <s v="47300"/>
    <x v="24"/>
    <x v="143"/>
    <x v="0"/>
    <n v="68.37"/>
    <m/>
    <n v="77.47"/>
    <m/>
    <n v="71.561250000000001"/>
    <m/>
  </r>
  <r>
    <x v="5"/>
    <s v="47300"/>
    <x v="24"/>
    <x v="143"/>
    <x v="66"/>
    <n v="65.2"/>
    <m/>
    <n v="74.77"/>
    <m/>
    <n v="68.756"/>
    <m/>
  </r>
  <r>
    <x v="5"/>
    <s v="47300"/>
    <x v="24"/>
    <x v="143"/>
    <x v="6"/>
    <n v="45.67"/>
    <m/>
    <n v="72.81"/>
    <m/>
    <n v="57.900714000000001"/>
    <m/>
  </r>
  <r>
    <x v="5"/>
    <s v="47000"/>
    <x v="23"/>
    <x v="144"/>
    <x v="7"/>
    <n v="70.13"/>
    <m/>
    <n v="77.33"/>
    <m/>
    <n v="73.201666000000003"/>
    <m/>
  </r>
  <r>
    <x v="5"/>
    <s v="47000"/>
    <x v="23"/>
    <x v="144"/>
    <x v="8"/>
    <n v="70.569999999999993"/>
    <m/>
    <n v="80"/>
    <m/>
    <n v="77.618927999999997"/>
    <m/>
  </r>
  <r>
    <x v="5"/>
    <s v="47000"/>
    <x v="23"/>
    <x v="144"/>
    <x v="118"/>
    <n v="70.430000000000007"/>
    <m/>
    <n v="80"/>
    <m/>
    <n v="75.251666"/>
    <m/>
  </r>
  <r>
    <x v="5"/>
    <s v="47000"/>
    <x v="23"/>
    <x v="144"/>
    <x v="39"/>
    <n v="70.47"/>
    <m/>
    <n v="81"/>
    <m/>
    <n v="77.902306999999993"/>
    <m/>
  </r>
  <r>
    <x v="5"/>
    <s v="47000"/>
    <x v="23"/>
    <x v="144"/>
    <x v="67"/>
    <n v="70.66"/>
    <m/>
    <n v="81"/>
    <m/>
    <n v="78.08"/>
    <m/>
  </r>
  <r>
    <x v="5"/>
    <s v="47000"/>
    <x v="23"/>
    <x v="145"/>
    <x v="54"/>
    <n v="58.28"/>
    <m/>
    <n v="80"/>
    <m/>
    <n v="68.362222000000003"/>
    <m/>
  </r>
  <r>
    <x v="5"/>
    <s v="47000"/>
    <x v="23"/>
    <x v="145"/>
    <x v="14"/>
    <n v="58.89"/>
    <m/>
    <n v="78.540000000000006"/>
    <m/>
    <n v="66.526875000000004"/>
    <m/>
  </r>
  <r>
    <x v="5"/>
    <s v="47000"/>
    <x v="23"/>
    <x v="145"/>
    <x v="141"/>
    <n v="52.3"/>
    <m/>
    <n v="80"/>
    <m/>
    <n v="63.934285000000003"/>
    <m/>
  </r>
  <r>
    <x v="5"/>
    <s v="47000"/>
    <x v="23"/>
    <x v="146"/>
    <x v="62"/>
    <n v="72.319999999999993"/>
    <m/>
    <n v="80"/>
    <m/>
    <n v="74.262221999999994"/>
    <m/>
  </r>
  <r>
    <x v="5"/>
    <s v="47000"/>
    <x v="23"/>
    <x v="146"/>
    <x v="26"/>
    <n v="31.98"/>
    <m/>
    <n v="41.7"/>
    <m/>
    <n v="35.32"/>
    <m/>
  </r>
  <r>
    <x v="5"/>
    <s v="47000"/>
    <x v="23"/>
    <x v="146"/>
    <x v="45"/>
    <n v="24.35"/>
    <m/>
    <n v="33.270000000000003"/>
    <m/>
    <n v="28.4025"/>
    <m/>
  </r>
  <r>
    <x v="5"/>
    <s v="47000"/>
    <x v="23"/>
    <x v="146"/>
    <x v="19"/>
    <n v="29.82"/>
    <m/>
    <n v="29.82"/>
    <m/>
    <n v="29.82"/>
    <m/>
  </r>
  <r>
    <x v="5"/>
    <s v="47000"/>
    <x v="23"/>
    <x v="146"/>
    <x v="33"/>
    <n v="68.61"/>
    <m/>
    <n v="79.790000000000006"/>
    <m/>
    <n v="71.984999999999999"/>
    <m/>
  </r>
  <r>
    <x v="5"/>
    <s v="47000"/>
    <x v="23"/>
    <x v="146"/>
    <x v="46"/>
    <n v="55.38"/>
    <m/>
    <n v="66.09"/>
    <m/>
    <n v="59.714444"/>
    <m/>
  </r>
  <r>
    <x v="5"/>
    <s v="47000"/>
    <x v="23"/>
    <x v="146"/>
    <x v="47"/>
    <n v="24.73"/>
    <m/>
    <n v="24.73"/>
    <m/>
    <n v="24.73"/>
    <m/>
  </r>
  <r>
    <x v="5"/>
    <s v="47000"/>
    <x v="23"/>
    <x v="146"/>
    <x v="50"/>
    <n v="28.34"/>
    <m/>
    <n v="33.659999999999997"/>
    <m/>
    <n v="30.916665999999999"/>
    <m/>
  </r>
  <r>
    <x v="5"/>
    <s v="47000"/>
    <x v="23"/>
    <x v="146"/>
    <x v="51"/>
    <n v="25.17"/>
    <m/>
    <n v="31.33"/>
    <m/>
    <n v="28.126666"/>
    <m/>
  </r>
  <r>
    <x v="5"/>
    <s v="47000"/>
    <x v="23"/>
    <x v="146"/>
    <x v="142"/>
    <n v="24.27"/>
    <m/>
    <n v="32.24"/>
    <m/>
    <n v="27.7575"/>
    <m/>
  </r>
  <r>
    <x v="5"/>
    <s v="47000"/>
    <x v="23"/>
    <x v="146"/>
    <x v="42"/>
    <n v="24.47"/>
    <m/>
    <n v="38.03"/>
    <m/>
    <n v="29.451665999999999"/>
    <m/>
  </r>
  <r>
    <x v="5"/>
    <s v="47000"/>
    <x v="23"/>
    <x v="146"/>
    <x v="52"/>
    <n v="24.99"/>
    <m/>
    <n v="27.97"/>
    <m/>
    <n v="26.361428"/>
    <m/>
  </r>
  <r>
    <x v="5"/>
    <s v="47300"/>
    <x v="24"/>
    <x v="147"/>
    <x v="15"/>
    <n v="25.35"/>
    <m/>
    <n v="35.36"/>
    <m/>
    <n v="28.932221999999999"/>
    <m/>
  </r>
  <r>
    <x v="5"/>
    <s v="47300"/>
    <x v="24"/>
    <x v="147"/>
    <x v="26"/>
    <n v="32.979999999999997"/>
    <m/>
    <n v="37.25"/>
    <m/>
    <n v="34.851999999999997"/>
    <m/>
  </r>
  <r>
    <x v="5"/>
    <s v="47300"/>
    <x v="24"/>
    <x v="147"/>
    <x v="22"/>
    <n v="26.44"/>
    <m/>
    <n v="33.69"/>
    <m/>
    <n v="31.007999999999999"/>
    <m/>
  </r>
  <r>
    <x v="5"/>
    <s v="47300"/>
    <x v="24"/>
    <x v="147"/>
    <x v="23"/>
    <n v="24.08"/>
    <m/>
    <n v="43.47"/>
    <m/>
    <n v="32.649166000000001"/>
    <m/>
  </r>
  <r>
    <x v="5"/>
    <s v="47300"/>
    <x v="24"/>
    <x v="147"/>
    <x v="114"/>
    <n v="58.04"/>
    <m/>
    <n v="69.19"/>
    <m/>
    <n v="62.927"/>
    <m/>
  </r>
  <r>
    <x v="5"/>
    <s v="47300"/>
    <x v="24"/>
    <x v="147"/>
    <x v="65"/>
    <n v="64.02"/>
    <m/>
    <n v="76.12"/>
    <m/>
    <n v="71.094999999999999"/>
    <m/>
  </r>
  <r>
    <x v="5"/>
    <s v="47300"/>
    <x v="24"/>
    <x v="147"/>
    <x v="35"/>
    <n v="63"/>
    <m/>
    <n v="74.430000000000007"/>
    <m/>
    <n v="66.377776999999995"/>
    <m/>
  </r>
  <r>
    <x v="5"/>
    <s v="47300"/>
    <x v="24"/>
    <x v="147"/>
    <x v="32"/>
    <n v="24.5"/>
    <m/>
    <n v="32.32"/>
    <m/>
    <n v="27.271538"/>
    <m/>
  </r>
  <r>
    <x v="5"/>
    <s v="47000"/>
    <x v="23"/>
    <x v="148"/>
    <x v="56"/>
    <n v="23.94"/>
    <m/>
    <n v="33"/>
    <m/>
    <n v="26.521666"/>
    <m/>
  </r>
  <r>
    <x v="5"/>
    <s v="47000"/>
    <x v="23"/>
    <x v="148"/>
    <x v="29"/>
    <n v="25.08"/>
    <m/>
    <n v="43.57"/>
    <m/>
    <n v="32.1"/>
    <m/>
  </r>
  <r>
    <x v="5"/>
    <s v="47000"/>
    <x v="23"/>
    <x v="148"/>
    <x v="60"/>
    <n v="49.24"/>
    <m/>
    <n v="67.569999999999993"/>
    <m/>
    <n v="57.913333000000002"/>
    <m/>
  </r>
  <r>
    <x v="5"/>
    <s v="47000"/>
    <x v="23"/>
    <x v="148"/>
    <x v="61"/>
    <n v="47.56"/>
    <m/>
    <n v="75.260000000000005"/>
    <m/>
    <n v="60.665999999999997"/>
    <m/>
  </r>
  <r>
    <x v="5"/>
    <s v="47250"/>
    <x v="25"/>
    <x v="149"/>
    <x v="143"/>
    <n v="54.08"/>
    <m/>
    <n v="77.27"/>
    <m/>
    <n v="65.602221999999998"/>
    <m/>
  </r>
  <r>
    <x v="5"/>
    <s v="47250"/>
    <x v="25"/>
    <x v="149"/>
    <x v="49"/>
    <n v="44.49"/>
    <m/>
    <n v="76.42"/>
    <m/>
    <n v="56.050525999999998"/>
    <m/>
  </r>
  <r>
    <x v="5"/>
    <s v="47250"/>
    <x v="25"/>
    <x v="149"/>
    <x v="8"/>
    <n v="65.13"/>
    <m/>
    <n v="79.92"/>
    <m/>
    <n v="72.517499999999998"/>
    <m/>
  </r>
  <r>
    <x v="5"/>
    <s v="47250"/>
    <x v="25"/>
    <x v="149"/>
    <x v="9"/>
    <n v="99.94"/>
    <m/>
    <n v="143.03"/>
    <m/>
    <n v="116.437647"/>
    <m/>
  </r>
  <r>
    <x v="5"/>
    <s v="47240"/>
    <x v="26"/>
    <x v="150"/>
    <x v="15"/>
    <n v="23.71"/>
    <m/>
    <n v="29.35"/>
    <m/>
    <n v="26.716666"/>
    <m/>
  </r>
  <r>
    <x v="5"/>
    <s v="47240"/>
    <x v="26"/>
    <x v="150"/>
    <x v="22"/>
    <n v="25.5"/>
    <m/>
    <n v="39.21"/>
    <m/>
    <n v="30.436"/>
    <m/>
  </r>
  <r>
    <x v="5"/>
    <s v="47240"/>
    <x v="26"/>
    <x v="150"/>
    <x v="8"/>
    <n v="66.540000000000006"/>
    <m/>
    <n v="80"/>
    <m/>
    <n v="74.165554999999998"/>
    <m/>
  </r>
  <r>
    <x v="5"/>
    <s v="47240"/>
    <x v="26"/>
    <x v="150"/>
    <x v="23"/>
    <n v="24.5"/>
    <m/>
    <n v="24.78"/>
    <m/>
    <n v="24.64"/>
    <m/>
  </r>
  <r>
    <x v="5"/>
    <s v="47240"/>
    <x v="26"/>
    <x v="150"/>
    <x v="0"/>
    <n v="53.51"/>
    <m/>
    <n v="73.77"/>
    <m/>
    <n v="62.66"/>
    <m/>
  </r>
  <r>
    <x v="5"/>
    <s v="47240"/>
    <x v="26"/>
    <x v="150"/>
    <x v="30"/>
    <n v="50.36"/>
    <m/>
    <n v="70.930000000000007"/>
    <m/>
    <n v="62.588749999999997"/>
    <m/>
  </r>
  <r>
    <x v="5"/>
    <s v="47000"/>
    <x v="23"/>
    <x v="151"/>
    <x v="44"/>
    <n v="59.82"/>
    <m/>
    <n v="69.37"/>
    <m/>
    <n v="64.096999999999994"/>
    <m/>
  </r>
  <r>
    <x v="5"/>
    <s v="47000"/>
    <x v="23"/>
    <x v="151"/>
    <x v="144"/>
    <n v="44.14"/>
    <m/>
    <n v="70.95"/>
    <m/>
    <n v="53.492221999999998"/>
    <m/>
  </r>
  <r>
    <x v="5"/>
    <s v="47000"/>
    <x v="23"/>
    <x v="151"/>
    <x v="27"/>
    <n v="24.69"/>
    <m/>
    <n v="40.76"/>
    <m/>
    <n v="30.972940999999999"/>
    <m/>
  </r>
  <r>
    <x v="5"/>
    <s v="47000"/>
    <x v="23"/>
    <x v="151"/>
    <x v="59"/>
    <n v="52.58"/>
    <m/>
    <n v="72.61"/>
    <m/>
    <n v="59.556314999999998"/>
    <m/>
  </r>
  <r>
    <x v="5"/>
    <s v="47000"/>
    <x v="23"/>
    <x v="152"/>
    <x v="15"/>
    <n v="34.22"/>
    <m/>
    <n v="40.69"/>
    <m/>
    <n v="37.995714"/>
    <m/>
  </r>
  <r>
    <x v="5"/>
    <s v="47000"/>
    <x v="23"/>
    <x v="152"/>
    <x v="16"/>
    <n v="33.97"/>
    <m/>
    <n v="42.58"/>
    <m/>
    <n v="38.107999999999997"/>
    <m/>
  </r>
  <r>
    <x v="5"/>
    <s v="47000"/>
    <x v="23"/>
    <x v="152"/>
    <x v="17"/>
    <n v="31.07"/>
    <m/>
    <n v="37.96"/>
    <m/>
    <n v="34.344000000000001"/>
    <m/>
  </r>
  <r>
    <x v="5"/>
    <s v="47000"/>
    <x v="23"/>
    <x v="152"/>
    <x v="145"/>
    <n v="24.53"/>
    <m/>
    <n v="30.44"/>
    <m/>
    <n v="26.86"/>
    <m/>
  </r>
  <r>
    <x v="5"/>
    <s v="47000"/>
    <x v="23"/>
    <x v="152"/>
    <x v="22"/>
    <n v="32.17"/>
    <m/>
    <n v="42.86"/>
    <m/>
    <n v="36.451666000000003"/>
    <m/>
  </r>
  <r>
    <x v="5"/>
    <s v="47000"/>
    <x v="23"/>
    <x v="152"/>
    <x v="23"/>
    <n v="25.72"/>
    <m/>
    <n v="43.25"/>
    <m/>
    <n v="30.537631000000001"/>
    <m/>
  </r>
  <r>
    <x v="5"/>
    <s v="47000"/>
    <x v="23"/>
    <x v="152"/>
    <x v="34"/>
    <n v="66.22"/>
    <m/>
    <n v="74.72"/>
    <m/>
    <n v="69.536817999999997"/>
    <m/>
  </r>
  <r>
    <x v="5"/>
    <s v="47000"/>
    <x v="23"/>
    <x v="152"/>
    <x v="65"/>
    <n v="71.16"/>
    <m/>
    <n v="78.8"/>
    <m/>
    <n v="74.477271999999999"/>
    <m/>
  </r>
  <r>
    <x v="5"/>
    <s v="47000"/>
    <x v="23"/>
    <x v="152"/>
    <x v="35"/>
    <n v="72.27"/>
    <m/>
    <n v="80"/>
    <m/>
    <n v="75.625"/>
    <m/>
  </r>
  <r>
    <x v="5"/>
    <s v="47000"/>
    <x v="23"/>
    <x v="152"/>
    <x v="36"/>
    <n v="69.09"/>
    <m/>
    <n v="80"/>
    <m/>
    <n v="73.904285000000002"/>
    <m/>
  </r>
  <r>
    <x v="5"/>
    <s v="47000"/>
    <x v="23"/>
    <x v="152"/>
    <x v="32"/>
    <n v="25.29"/>
    <m/>
    <n v="36.229999999999997"/>
    <m/>
    <n v="29.434999999999999"/>
    <m/>
  </r>
  <r>
    <x v="5"/>
    <s v="47000"/>
    <x v="23"/>
    <x v="153"/>
    <x v="12"/>
    <n v="55.09"/>
    <m/>
    <n v="76.7"/>
    <m/>
    <n v="60.79"/>
    <m/>
  </r>
  <r>
    <x v="5"/>
    <s v="47000"/>
    <x v="23"/>
    <x v="153"/>
    <x v="3"/>
    <n v="24.07"/>
    <m/>
    <n v="34.409999999999997"/>
    <m/>
    <n v="27.385293999999998"/>
    <m/>
  </r>
  <r>
    <x v="5"/>
    <s v="47000"/>
    <x v="23"/>
    <x v="153"/>
    <x v="4"/>
    <n v="24.35"/>
    <m/>
    <n v="39.03"/>
    <m/>
    <n v="30.692727000000001"/>
    <m/>
  </r>
  <r>
    <x v="5"/>
    <s v="47000"/>
    <x v="23"/>
    <x v="153"/>
    <x v="5"/>
    <n v="22.95"/>
    <m/>
    <n v="33.6"/>
    <m/>
    <n v="27.846665999999999"/>
    <m/>
  </r>
  <r>
    <x v="5"/>
    <s v="47000"/>
    <x v="23"/>
    <x v="153"/>
    <x v="37"/>
    <n v="23.95"/>
    <m/>
    <n v="31.47"/>
    <m/>
    <n v="26.446666"/>
    <m/>
  </r>
  <r>
    <x v="5"/>
    <s v="47000"/>
    <x v="23"/>
    <x v="153"/>
    <x v="146"/>
    <n v="51.12"/>
    <m/>
    <n v="58.95"/>
    <m/>
    <n v="53.975999999999999"/>
    <m/>
  </r>
  <r>
    <x v="6"/>
    <s v="48000"/>
    <x v="27"/>
    <x v="154"/>
    <x v="7"/>
    <n v="52.56"/>
    <m/>
    <n v="68.92"/>
    <m/>
    <n v="63.172727000000002"/>
    <m/>
  </r>
  <r>
    <x v="6"/>
    <s v="48000"/>
    <x v="27"/>
    <x v="154"/>
    <x v="8"/>
    <n v="54.79"/>
    <m/>
    <n v="80.930000000000007"/>
    <m/>
    <n v="73.970191999999997"/>
    <m/>
  </r>
  <r>
    <x v="6"/>
    <s v="48000"/>
    <x v="27"/>
    <x v="154"/>
    <x v="9"/>
    <n v="103.68"/>
    <m/>
    <n v="153"/>
    <m/>
    <n v="119.970714"/>
    <m/>
  </r>
  <r>
    <x v="6"/>
    <s v="48000"/>
    <x v="27"/>
    <x v="154"/>
    <x v="67"/>
    <n v="73.930000000000007"/>
    <m/>
    <n v="83"/>
    <m/>
    <n v="79.735200000000006"/>
    <m/>
  </r>
  <r>
    <x v="6"/>
    <s v="48350"/>
    <x v="28"/>
    <x v="155"/>
    <x v="147"/>
    <n v="54.75"/>
    <m/>
    <n v="81"/>
    <m/>
    <n v="72.968620000000001"/>
    <m/>
  </r>
  <r>
    <x v="6"/>
    <s v="48260"/>
    <x v="29"/>
    <x v="156"/>
    <x v="8"/>
    <n v="41.98"/>
    <m/>
    <n v="80"/>
    <m/>
    <n v="69.508571000000003"/>
    <m/>
  </r>
  <r>
    <x v="6"/>
    <s v="48260"/>
    <x v="29"/>
    <x v="156"/>
    <x v="10"/>
    <n v="73.08"/>
    <m/>
    <n v="81"/>
    <m/>
    <n v="78.592222000000007"/>
    <m/>
  </r>
  <r>
    <x v="6"/>
    <s v="48000"/>
    <x v="27"/>
    <x v="157"/>
    <x v="15"/>
    <n v="29.9"/>
    <m/>
    <n v="45.83"/>
    <m/>
    <n v="33.274999999999999"/>
    <m/>
  </r>
  <r>
    <x v="6"/>
    <s v="48000"/>
    <x v="27"/>
    <x v="157"/>
    <x v="16"/>
    <n v="33.42"/>
    <m/>
    <n v="41.57"/>
    <m/>
    <n v="36.564999999999998"/>
    <m/>
  </r>
  <r>
    <x v="6"/>
    <s v="48000"/>
    <x v="27"/>
    <x v="157"/>
    <x v="17"/>
    <n v="33.229999999999997"/>
    <m/>
    <n v="35.869999999999997"/>
    <m/>
    <n v="34.71875"/>
    <m/>
  </r>
  <r>
    <x v="6"/>
    <s v="48000"/>
    <x v="27"/>
    <x v="157"/>
    <x v="18"/>
    <n v="27.65"/>
    <m/>
    <n v="34.51"/>
    <m/>
    <n v="30.732856999999999"/>
    <m/>
  </r>
  <r>
    <x v="6"/>
    <s v="48000"/>
    <x v="27"/>
    <x v="157"/>
    <x v="45"/>
    <n v="25.88"/>
    <m/>
    <n v="32.53"/>
    <m/>
    <n v="27.954284999999999"/>
    <m/>
  </r>
  <r>
    <x v="6"/>
    <s v="48000"/>
    <x v="27"/>
    <x v="157"/>
    <x v="3"/>
    <n v="25.23"/>
    <m/>
    <n v="27.2"/>
    <m/>
    <n v="26.1875"/>
    <m/>
  </r>
  <r>
    <x v="6"/>
    <s v="48000"/>
    <x v="27"/>
    <x v="157"/>
    <x v="4"/>
    <n v="23.66"/>
    <m/>
    <n v="39.590000000000003"/>
    <m/>
    <n v="27.432307000000002"/>
    <m/>
  </r>
  <r>
    <x v="6"/>
    <s v="48000"/>
    <x v="27"/>
    <x v="157"/>
    <x v="47"/>
    <n v="23.14"/>
    <m/>
    <n v="35.28"/>
    <m/>
    <n v="26.15"/>
    <m/>
  </r>
  <r>
    <x v="6"/>
    <s v="48000"/>
    <x v="27"/>
    <x v="157"/>
    <x v="22"/>
    <n v="32.950000000000003"/>
    <m/>
    <n v="43.91"/>
    <m/>
    <n v="36.748460999999999"/>
    <m/>
  </r>
  <r>
    <x v="6"/>
    <s v="48000"/>
    <x v="27"/>
    <x v="157"/>
    <x v="23"/>
    <n v="26.51"/>
    <m/>
    <n v="41.24"/>
    <m/>
    <n v="33.438571000000003"/>
    <m/>
  </r>
  <r>
    <x v="6"/>
    <s v="48000"/>
    <x v="27"/>
    <x v="157"/>
    <x v="51"/>
    <n v="22.85"/>
    <m/>
    <n v="30.01"/>
    <m/>
    <n v="25.867999999999999"/>
    <m/>
  </r>
  <r>
    <x v="6"/>
    <s v="48000"/>
    <x v="27"/>
    <x v="157"/>
    <x v="42"/>
    <n v="23.94"/>
    <m/>
    <n v="25.98"/>
    <m/>
    <n v="25.276665999999999"/>
    <m/>
  </r>
  <r>
    <x v="6"/>
    <s v="48000"/>
    <x v="27"/>
    <x v="157"/>
    <x v="37"/>
    <n v="24.67"/>
    <m/>
    <n v="32.15"/>
    <m/>
    <n v="27.667999999999999"/>
    <m/>
  </r>
  <r>
    <x v="6"/>
    <s v="48000"/>
    <x v="27"/>
    <x v="157"/>
    <x v="52"/>
    <n v="24.76"/>
    <m/>
    <n v="29.91"/>
    <m/>
    <n v="27.302856999999999"/>
    <m/>
  </r>
  <r>
    <x v="6"/>
    <s v="48000"/>
    <x v="27"/>
    <x v="157"/>
    <x v="27"/>
    <n v="24.5"/>
    <m/>
    <n v="38.03"/>
    <m/>
    <n v="30.3"/>
    <m/>
  </r>
  <r>
    <x v="6"/>
    <s v="48000"/>
    <x v="27"/>
    <x v="157"/>
    <x v="65"/>
    <n v="59.56"/>
    <m/>
    <n v="80.42"/>
    <m/>
    <n v="71.117272"/>
    <m/>
  </r>
  <r>
    <x v="6"/>
    <s v="48000"/>
    <x v="27"/>
    <x v="157"/>
    <x v="30"/>
    <n v="52.97"/>
    <m/>
    <n v="80"/>
    <m/>
    <n v="67.423043000000007"/>
    <m/>
  </r>
  <r>
    <x v="6"/>
    <s v="48260"/>
    <x v="29"/>
    <x v="158"/>
    <x v="55"/>
    <n v="40.39"/>
    <m/>
    <n v="68.98"/>
    <m/>
    <n v="53.353999999999999"/>
    <m/>
  </r>
  <r>
    <x v="6"/>
    <s v="48260"/>
    <x v="29"/>
    <x v="158"/>
    <x v="2"/>
    <n v="39.64"/>
    <m/>
    <n v="57.3"/>
    <m/>
    <n v="49.74"/>
    <m/>
  </r>
  <r>
    <x v="6"/>
    <s v="48260"/>
    <x v="29"/>
    <x v="158"/>
    <x v="56"/>
    <n v="28.59"/>
    <m/>
    <n v="28.59"/>
    <m/>
    <n v="28.59"/>
    <m/>
  </r>
  <r>
    <x v="6"/>
    <s v="48260"/>
    <x v="29"/>
    <x v="158"/>
    <x v="148"/>
    <n v="22.67"/>
    <m/>
    <n v="41.53"/>
    <m/>
    <n v="27.382380000000001"/>
    <m/>
  </r>
  <r>
    <x v="6"/>
    <s v="48260"/>
    <x v="29"/>
    <x v="158"/>
    <x v="29"/>
    <n v="22.24"/>
    <m/>
    <n v="24.56"/>
    <m/>
    <n v="23.226666000000002"/>
    <m/>
  </r>
  <r>
    <x v="6"/>
    <s v="48260"/>
    <x v="29"/>
    <x v="158"/>
    <x v="61"/>
    <n v="42.77"/>
    <m/>
    <n v="77.040000000000006"/>
    <m/>
    <n v="57.867083000000001"/>
    <m/>
  </r>
  <r>
    <x v="6"/>
    <s v="48260"/>
    <x v="29"/>
    <x v="159"/>
    <x v="149"/>
    <n v="22.94"/>
    <m/>
    <n v="25.54"/>
    <m/>
    <n v="23.667141999999998"/>
    <m/>
  </r>
  <r>
    <x v="6"/>
    <s v="48260"/>
    <x v="29"/>
    <x v="159"/>
    <x v="150"/>
    <n v="56.61"/>
    <m/>
    <n v="77.38"/>
    <m/>
    <n v="65.146956000000003"/>
    <m/>
  </r>
  <r>
    <x v="6"/>
    <s v="48260"/>
    <x v="29"/>
    <x v="159"/>
    <x v="151"/>
    <n v="62.25"/>
    <m/>
    <n v="80"/>
    <m/>
    <n v="67.972999999999999"/>
    <m/>
  </r>
  <r>
    <x v="6"/>
    <s v="48260"/>
    <x v="29"/>
    <x v="159"/>
    <x v="152"/>
    <n v="25.57"/>
    <m/>
    <n v="29.58"/>
    <m/>
    <n v="27.7"/>
    <m/>
  </r>
  <r>
    <x v="6"/>
    <s v="48260"/>
    <x v="29"/>
    <x v="159"/>
    <x v="153"/>
    <n v="24.09"/>
    <m/>
    <n v="32.83"/>
    <m/>
    <n v="26.877272000000001"/>
    <m/>
  </r>
  <r>
    <x v="6"/>
    <s v="48260"/>
    <x v="29"/>
    <x v="159"/>
    <x v="154"/>
    <n v="22.79"/>
    <m/>
    <n v="30.8"/>
    <m/>
    <n v="25.1175"/>
    <m/>
  </r>
  <r>
    <x v="6"/>
    <s v="48260"/>
    <x v="29"/>
    <x v="159"/>
    <x v="155"/>
    <n v="23.57"/>
    <m/>
    <n v="32.549999999999997"/>
    <m/>
    <n v="27.274284999999999"/>
    <m/>
  </r>
  <r>
    <x v="6"/>
    <s v="48260"/>
    <x v="29"/>
    <x v="159"/>
    <x v="156"/>
    <n v="29.1"/>
    <m/>
    <n v="33.729999999999997"/>
    <m/>
    <n v="32.006"/>
    <m/>
  </r>
  <r>
    <x v="6"/>
    <s v="48260"/>
    <x v="29"/>
    <x v="159"/>
    <x v="157"/>
    <n v="49.59"/>
    <m/>
    <n v="76.540000000000006"/>
    <m/>
    <n v="60.316000000000003"/>
    <m/>
  </r>
  <r>
    <x v="6"/>
    <s v="48260"/>
    <x v="29"/>
    <x v="159"/>
    <x v="158"/>
    <n v="60.09"/>
    <m/>
    <n v="80.37"/>
    <m/>
    <n v="68.979089999999999"/>
    <m/>
  </r>
  <r>
    <x v="6"/>
    <s v="48000"/>
    <x v="27"/>
    <x v="160"/>
    <x v="13"/>
    <n v="68.569999999999993"/>
    <m/>
    <n v="79.849999999999994"/>
    <m/>
    <n v="73.453913"/>
    <m/>
  </r>
  <r>
    <x v="6"/>
    <s v="48000"/>
    <x v="27"/>
    <x v="160"/>
    <x v="54"/>
    <n v="59.38"/>
    <m/>
    <n v="74.45"/>
    <m/>
    <n v="65.627915999999999"/>
    <m/>
  </r>
  <r>
    <x v="6"/>
    <s v="48000"/>
    <x v="27"/>
    <x v="160"/>
    <x v="89"/>
    <n v="39.64"/>
    <m/>
    <n v="79.540000000000006"/>
    <m/>
    <n v="56.929000000000002"/>
    <m/>
  </r>
  <r>
    <x v="6"/>
    <s v="48000"/>
    <x v="27"/>
    <x v="160"/>
    <x v="14"/>
    <n v="40.770000000000003"/>
    <m/>
    <n v="75.709999999999994"/>
    <m/>
    <n v="55.627020999999999"/>
    <m/>
  </r>
  <r>
    <x v="6"/>
    <s v="48000"/>
    <x v="27"/>
    <x v="160"/>
    <x v="87"/>
    <n v="48.9"/>
    <m/>
    <n v="59.14"/>
    <m/>
    <n v="54.316817999999998"/>
    <m/>
  </r>
  <r>
    <x v="6"/>
    <s v="48000"/>
    <x v="27"/>
    <x v="160"/>
    <x v="5"/>
    <n v="23.09"/>
    <m/>
    <n v="33.61"/>
    <m/>
    <n v="28.092222"/>
    <m/>
  </r>
  <r>
    <x v="6"/>
    <s v="48000"/>
    <x v="27"/>
    <x v="160"/>
    <x v="0"/>
    <n v="57.28"/>
    <m/>
    <n v="77.290000000000006"/>
    <m/>
    <n v="65.846000000000004"/>
    <m/>
  </r>
  <r>
    <x v="6"/>
    <s v="48000"/>
    <x v="27"/>
    <x v="160"/>
    <x v="6"/>
    <n v="58.23"/>
    <m/>
    <n v="76.599999999999994"/>
    <m/>
    <n v="66.539500000000004"/>
    <m/>
  </r>
  <r>
    <x v="6"/>
    <s v="48000"/>
    <x v="27"/>
    <x v="160"/>
    <x v="1"/>
    <n v="60.12"/>
    <m/>
    <n v="77.06"/>
    <m/>
    <n v="68.908235000000005"/>
    <m/>
  </r>
  <r>
    <x v="6"/>
    <s v="48350"/>
    <x v="28"/>
    <x v="161"/>
    <x v="15"/>
    <n v="27.24"/>
    <m/>
    <n v="37.630000000000003"/>
    <m/>
    <n v="31.202221999999999"/>
    <m/>
  </r>
  <r>
    <x v="6"/>
    <s v="48350"/>
    <x v="28"/>
    <x v="161"/>
    <x v="18"/>
    <n v="22.71"/>
    <m/>
    <n v="38"/>
    <m/>
    <n v="26.734285"/>
    <m/>
  </r>
  <r>
    <x v="6"/>
    <s v="48350"/>
    <x v="28"/>
    <x v="161"/>
    <x v="26"/>
    <n v="30.03"/>
    <m/>
    <n v="42.71"/>
    <m/>
    <n v="34.610908999999999"/>
    <m/>
  </r>
  <r>
    <x v="6"/>
    <s v="48350"/>
    <x v="28"/>
    <x v="161"/>
    <x v="3"/>
    <n v="24.82"/>
    <m/>
    <n v="27"/>
    <m/>
    <n v="25.872499999999999"/>
    <m/>
  </r>
  <r>
    <x v="6"/>
    <s v="48350"/>
    <x v="28"/>
    <x v="161"/>
    <x v="46"/>
    <n v="48.22"/>
    <m/>
    <n v="61.83"/>
    <m/>
    <n v="53.325454000000001"/>
    <m/>
  </r>
  <r>
    <x v="6"/>
    <s v="48350"/>
    <x v="28"/>
    <x v="161"/>
    <x v="4"/>
    <n v="23.66"/>
    <m/>
    <n v="25.79"/>
    <m/>
    <n v="24.805"/>
    <m/>
  </r>
  <r>
    <x v="6"/>
    <s v="48350"/>
    <x v="28"/>
    <x v="161"/>
    <x v="22"/>
    <n v="23.25"/>
    <m/>
    <n v="39.479999999999997"/>
    <m/>
    <n v="29.154166"/>
    <m/>
  </r>
  <r>
    <x v="6"/>
    <s v="48350"/>
    <x v="28"/>
    <x v="161"/>
    <x v="23"/>
    <n v="22.96"/>
    <m/>
    <n v="29.96"/>
    <m/>
    <n v="25.236875000000001"/>
    <m/>
  </r>
  <r>
    <x v="6"/>
    <s v="48350"/>
    <x v="28"/>
    <x v="161"/>
    <x v="27"/>
    <n v="22.25"/>
    <m/>
    <n v="38.229999999999997"/>
    <m/>
    <n v="30.24"/>
    <m/>
  </r>
  <r>
    <x v="6"/>
    <s v="48350"/>
    <x v="28"/>
    <x v="161"/>
    <x v="36"/>
    <n v="41.56"/>
    <m/>
    <n v="79.510000000000005"/>
    <m/>
    <n v="60.400908999999999"/>
    <m/>
  </r>
  <r>
    <x v="6"/>
    <s v="48350"/>
    <x v="28"/>
    <x v="161"/>
    <x v="30"/>
    <n v="42.57"/>
    <m/>
    <n v="78.790000000000006"/>
    <m/>
    <n v="63.050713999999999"/>
    <m/>
  </r>
  <r>
    <x v="6"/>
    <s v="48350"/>
    <x v="28"/>
    <x v="161"/>
    <x v="66"/>
    <n v="44.89"/>
    <m/>
    <n v="74.55"/>
    <m/>
    <n v="55.698999999999998"/>
    <m/>
  </r>
  <r>
    <x v="6"/>
    <s v="48350"/>
    <x v="28"/>
    <x v="161"/>
    <x v="32"/>
    <n v="26.87"/>
    <m/>
    <n v="35.97"/>
    <m/>
    <n v="31.395909"/>
    <m/>
  </r>
  <r>
    <x v="7"/>
    <s v="49210"/>
    <x v="30"/>
    <x v="162"/>
    <x v="7"/>
    <n v="64.98"/>
    <m/>
    <n v="78.77"/>
    <m/>
    <n v="72.299229999999994"/>
    <m/>
  </r>
  <r>
    <x v="7"/>
    <s v="49210"/>
    <x v="30"/>
    <x v="162"/>
    <x v="8"/>
    <n v="68.94"/>
    <m/>
    <n v="80"/>
    <m/>
    <n v="76.505685999999997"/>
    <m/>
  </r>
  <r>
    <x v="7"/>
    <s v="49210"/>
    <x v="30"/>
    <x v="162"/>
    <x v="10"/>
    <n v="78.64"/>
    <m/>
    <n v="81"/>
    <m/>
    <n v="79.839614999999995"/>
    <m/>
  </r>
  <r>
    <x v="7"/>
    <s v="49221"/>
    <x v="31"/>
    <x v="163"/>
    <x v="55"/>
    <n v="37.14"/>
    <m/>
    <n v="64.290000000000006"/>
    <m/>
    <n v="52.462000000000003"/>
    <m/>
  </r>
  <r>
    <x v="7"/>
    <s v="49221"/>
    <x v="31"/>
    <x v="163"/>
    <x v="62"/>
    <n v="63.52"/>
    <m/>
    <n v="81.790000000000006"/>
    <m/>
    <n v="72.760416000000006"/>
    <m/>
  </r>
  <r>
    <x v="7"/>
    <s v="49221"/>
    <x v="31"/>
    <x v="163"/>
    <x v="56"/>
    <n v="24.19"/>
    <m/>
    <n v="31.86"/>
    <m/>
    <n v="27.857500000000002"/>
    <m/>
  </r>
  <r>
    <x v="7"/>
    <s v="49221"/>
    <x v="31"/>
    <x v="163"/>
    <x v="54"/>
    <n v="57.14"/>
    <m/>
    <n v="79.930000000000007"/>
    <m/>
    <n v="64.021175999999997"/>
    <m/>
  </r>
  <r>
    <x v="7"/>
    <s v="49221"/>
    <x v="31"/>
    <x v="163"/>
    <x v="45"/>
    <n v="23.82"/>
    <m/>
    <n v="34.18"/>
    <m/>
    <n v="27.320909"/>
    <m/>
  </r>
  <r>
    <x v="7"/>
    <s v="49221"/>
    <x v="31"/>
    <x v="163"/>
    <x v="19"/>
    <n v="24"/>
    <m/>
    <n v="25.86"/>
    <m/>
    <n v="25.003333000000001"/>
    <m/>
  </r>
  <r>
    <x v="7"/>
    <s v="49221"/>
    <x v="31"/>
    <x v="163"/>
    <x v="33"/>
    <n v="53.4"/>
    <m/>
    <n v="78"/>
    <m/>
    <n v="66.148750000000007"/>
    <m/>
  </r>
  <r>
    <x v="7"/>
    <s v="49221"/>
    <x v="31"/>
    <x v="163"/>
    <x v="14"/>
    <n v="49.51"/>
    <m/>
    <n v="80"/>
    <m/>
    <n v="60.639642000000002"/>
    <m/>
  </r>
  <r>
    <x v="7"/>
    <s v="49221"/>
    <x v="31"/>
    <x v="163"/>
    <x v="159"/>
    <n v="23.57"/>
    <m/>
    <n v="32.42"/>
    <m/>
    <n v="25.903333"/>
    <m/>
  </r>
  <r>
    <x v="7"/>
    <s v="49221"/>
    <x v="31"/>
    <x v="163"/>
    <x v="21"/>
    <n v="25.23"/>
    <m/>
    <n v="25.23"/>
    <m/>
    <n v="25.23"/>
    <m/>
  </r>
  <r>
    <x v="7"/>
    <s v="49221"/>
    <x v="31"/>
    <x v="163"/>
    <x v="22"/>
    <n v="22.87"/>
    <m/>
    <n v="35.89"/>
    <m/>
    <n v="28.171665999999998"/>
    <m/>
  </r>
  <r>
    <x v="7"/>
    <s v="49221"/>
    <x v="31"/>
    <x v="163"/>
    <x v="50"/>
    <n v="29.49"/>
    <m/>
    <n v="40.479999999999997"/>
    <m/>
    <n v="33.82"/>
    <m/>
  </r>
  <r>
    <x v="7"/>
    <s v="49221"/>
    <x v="31"/>
    <x v="163"/>
    <x v="29"/>
    <n v="26.96"/>
    <m/>
    <n v="27.62"/>
    <m/>
    <n v="27.29"/>
    <m/>
  </r>
  <r>
    <x v="7"/>
    <s v="49221"/>
    <x v="31"/>
    <x v="163"/>
    <x v="142"/>
    <n v="28.75"/>
    <m/>
    <n v="36.82"/>
    <m/>
    <n v="32.064704999999996"/>
    <m/>
  </r>
  <r>
    <x v="7"/>
    <s v="49221"/>
    <x v="31"/>
    <x v="163"/>
    <x v="52"/>
    <n v="25.96"/>
    <m/>
    <n v="44.4"/>
    <m/>
    <n v="30.35"/>
    <m/>
  </r>
  <r>
    <x v="7"/>
    <s v="49221"/>
    <x v="31"/>
    <x v="163"/>
    <x v="86"/>
    <n v="21.9"/>
    <m/>
    <n v="23.37"/>
    <m/>
    <n v="22.635000000000002"/>
    <m/>
  </r>
  <r>
    <x v="7"/>
    <s v="49282"/>
    <x v="32"/>
    <x v="164"/>
    <x v="15"/>
    <n v="25.98"/>
    <m/>
    <n v="36.700000000000003"/>
    <m/>
    <n v="30.255262999999999"/>
    <m/>
  </r>
  <r>
    <x v="7"/>
    <s v="49282"/>
    <x v="32"/>
    <x v="164"/>
    <x v="16"/>
    <n v="24.51"/>
    <m/>
    <n v="29.36"/>
    <m/>
    <n v="26.282499999999999"/>
    <m/>
  </r>
  <r>
    <x v="7"/>
    <s v="49282"/>
    <x v="32"/>
    <x v="164"/>
    <x v="12"/>
    <n v="45.24"/>
    <m/>
    <n v="66.150000000000006"/>
    <m/>
    <n v="51.773499999999999"/>
    <m/>
  </r>
  <r>
    <x v="7"/>
    <s v="49282"/>
    <x v="32"/>
    <x v="164"/>
    <x v="22"/>
    <n v="23.68"/>
    <m/>
    <n v="30.99"/>
    <m/>
    <n v="25.303999999999998"/>
    <m/>
  </r>
  <r>
    <x v="7"/>
    <s v="49282"/>
    <x v="32"/>
    <x v="164"/>
    <x v="23"/>
    <n v="25.97"/>
    <m/>
    <n v="37.15"/>
    <m/>
    <n v="30.89"/>
    <m/>
  </r>
  <r>
    <x v="7"/>
    <s v="49282"/>
    <x v="32"/>
    <x v="164"/>
    <x v="65"/>
    <n v="43.52"/>
    <m/>
    <n v="76.28"/>
    <m/>
    <n v="61.142173"/>
    <m/>
  </r>
  <r>
    <x v="7"/>
    <s v="49282"/>
    <x v="32"/>
    <x v="164"/>
    <x v="32"/>
    <n v="25.55"/>
    <m/>
    <n v="37.65"/>
    <m/>
    <n v="29.015238"/>
    <m/>
  </r>
  <r>
    <x v="7"/>
    <s v="49000"/>
    <x v="33"/>
    <x v="165"/>
    <x v="15"/>
    <n v="28.82"/>
    <m/>
    <n v="38.82"/>
    <m/>
    <n v="33.292352000000001"/>
    <m/>
  </r>
  <r>
    <x v="7"/>
    <s v="49000"/>
    <x v="33"/>
    <x v="165"/>
    <x v="16"/>
    <n v="26.89"/>
    <m/>
    <n v="41.62"/>
    <m/>
    <n v="35.286923000000002"/>
    <m/>
  </r>
  <r>
    <x v="7"/>
    <s v="49000"/>
    <x v="33"/>
    <x v="165"/>
    <x v="17"/>
    <n v="28.28"/>
    <m/>
    <n v="37.57"/>
    <m/>
    <n v="32.9"/>
    <m/>
  </r>
  <r>
    <x v="7"/>
    <s v="49000"/>
    <x v="33"/>
    <x v="165"/>
    <x v="26"/>
    <n v="30.86"/>
    <m/>
    <n v="37.72"/>
    <m/>
    <n v="32.881250000000001"/>
    <m/>
  </r>
  <r>
    <x v="7"/>
    <s v="49000"/>
    <x v="33"/>
    <x v="165"/>
    <x v="7"/>
    <n v="68.14"/>
    <m/>
    <n v="78.510000000000005"/>
    <m/>
    <n v="72.775000000000006"/>
    <m/>
  </r>
  <r>
    <x v="7"/>
    <s v="49000"/>
    <x v="33"/>
    <x v="165"/>
    <x v="12"/>
    <n v="48.57"/>
    <m/>
    <n v="68.209999999999994"/>
    <m/>
    <n v="57.917777000000001"/>
    <m/>
  </r>
  <r>
    <x v="7"/>
    <s v="49000"/>
    <x v="33"/>
    <x v="165"/>
    <x v="8"/>
    <n v="75.19"/>
    <m/>
    <n v="81"/>
    <m/>
    <n v="78.906955999999994"/>
    <m/>
  </r>
  <r>
    <x v="7"/>
    <s v="49000"/>
    <x v="33"/>
    <x v="165"/>
    <x v="23"/>
    <n v="25.88"/>
    <m/>
    <n v="45.45"/>
    <m/>
    <n v="30.991764"/>
    <m/>
  </r>
  <r>
    <x v="7"/>
    <s v="49000"/>
    <x v="33"/>
    <x v="165"/>
    <x v="10"/>
    <n v="64.02"/>
    <m/>
    <n v="80.92"/>
    <m/>
    <n v="74.736874999999998"/>
    <m/>
  </r>
  <r>
    <x v="7"/>
    <s v="49000"/>
    <x v="33"/>
    <x v="165"/>
    <x v="5"/>
    <n v="24.77"/>
    <m/>
    <n v="35.590000000000003"/>
    <m/>
    <n v="29.118887999999998"/>
    <m/>
  </r>
  <r>
    <x v="7"/>
    <s v="49000"/>
    <x v="33"/>
    <x v="165"/>
    <x v="36"/>
    <n v="69.569999999999993"/>
    <m/>
    <n v="80.849999999999994"/>
    <m/>
    <n v="74.633571000000003"/>
    <m/>
  </r>
  <r>
    <x v="7"/>
    <s v="49000"/>
    <x v="33"/>
    <x v="165"/>
    <x v="30"/>
    <n v="63.49"/>
    <m/>
    <n v="79.92"/>
    <m/>
    <n v="69.655517000000003"/>
    <m/>
  </r>
  <r>
    <x v="7"/>
    <s v="49000"/>
    <x v="33"/>
    <x v="165"/>
    <x v="6"/>
    <n v="50.31"/>
    <m/>
    <n v="70.64"/>
    <m/>
    <n v="57.019500000000001"/>
    <m/>
  </r>
  <r>
    <x v="7"/>
    <s v="49243"/>
    <x v="34"/>
    <x v="166"/>
    <x v="26"/>
    <n v="31.37"/>
    <m/>
    <n v="37.08"/>
    <m/>
    <n v="34.323749999999997"/>
    <m/>
  </r>
  <r>
    <x v="7"/>
    <s v="49243"/>
    <x v="34"/>
    <x v="166"/>
    <x v="46"/>
    <n v="55.04"/>
    <m/>
    <n v="77.06"/>
    <m/>
    <n v="60.950526000000004"/>
    <m/>
  </r>
  <r>
    <x v="7"/>
    <s v="49243"/>
    <x v="34"/>
    <x v="166"/>
    <x v="22"/>
    <n v="23.23"/>
    <m/>
    <n v="38.69"/>
    <m/>
    <n v="27.585000000000001"/>
    <m/>
  </r>
  <r>
    <x v="7"/>
    <s v="49243"/>
    <x v="34"/>
    <x v="166"/>
    <x v="23"/>
    <n v="24.03"/>
    <m/>
    <n v="40.18"/>
    <m/>
    <n v="30.56"/>
    <m/>
  </r>
  <r>
    <x v="7"/>
    <s v="49243"/>
    <x v="34"/>
    <x v="166"/>
    <x v="27"/>
    <n v="23.24"/>
    <m/>
    <n v="39.229999999999997"/>
    <m/>
    <n v="28.493333"/>
    <m/>
  </r>
  <r>
    <x v="7"/>
    <s v="49243"/>
    <x v="34"/>
    <x v="166"/>
    <x v="34"/>
    <n v="55.39"/>
    <m/>
    <n v="79.459999999999994"/>
    <m/>
    <n v="64.793913000000003"/>
    <m/>
  </r>
  <r>
    <x v="7"/>
    <s v="49218"/>
    <x v="35"/>
    <x v="167"/>
    <x v="121"/>
    <n v="63.27"/>
    <m/>
    <n v="76.59"/>
    <m/>
    <n v="70.890525999999994"/>
    <m/>
  </r>
  <r>
    <x v="7"/>
    <s v="49218"/>
    <x v="35"/>
    <x v="167"/>
    <x v="13"/>
    <n v="67.73"/>
    <m/>
    <n v="80"/>
    <m/>
    <n v="74.018694999999994"/>
    <m/>
  </r>
  <r>
    <x v="7"/>
    <s v="49218"/>
    <x v="35"/>
    <x v="167"/>
    <x v="54"/>
    <n v="56.05"/>
    <m/>
    <n v="72.47"/>
    <m/>
    <n v="62.622940999999997"/>
    <m/>
  </r>
  <r>
    <x v="7"/>
    <s v="49218"/>
    <x v="35"/>
    <x v="167"/>
    <x v="14"/>
    <n v="42.78"/>
    <m/>
    <n v="79.83"/>
    <m/>
    <n v="56.042250000000003"/>
    <m/>
  </r>
  <r>
    <x v="7"/>
    <s v="49218"/>
    <x v="35"/>
    <x v="167"/>
    <x v="39"/>
    <n v="61.36"/>
    <m/>
    <n v="80"/>
    <m/>
    <n v="73.629411000000005"/>
    <m/>
  </r>
  <r>
    <x v="7"/>
    <s v="49210"/>
    <x v="30"/>
    <x v="168"/>
    <x v="12"/>
    <n v="50.74"/>
    <m/>
    <n v="64.25"/>
    <m/>
    <n v="55.674284999999998"/>
    <m/>
  </r>
  <r>
    <x v="7"/>
    <s v="49210"/>
    <x v="30"/>
    <x v="168"/>
    <x v="3"/>
    <n v="24.75"/>
    <m/>
    <n v="34.65"/>
    <m/>
    <n v="27.934999999999999"/>
    <m/>
  </r>
  <r>
    <x v="7"/>
    <s v="49210"/>
    <x v="30"/>
    <x v="168"/>
    <x v="4"/>
    <n v="25.32"/>
    <m/>
    <n v="36.729999999999997"/>
    <m/>
    <n v="30.594999999999999"/>
    <m/>
  </r>
  <r>
    <x v="7"/>
    <s v="49210"/>
    <x v="30"/>
    <x v="168"/>
    <x v="5"/>
    <n v="23.95"/>
    <m/>
    <n v="35.06"/>
    <m/>
    <n v="27.619410999999999"/>
    <m/>
  </r>
  <r>
    <x v="7"/>
    <s v="49210"/>
    <x v="30"/>
    <x v="168"/>
    <x v="0"/>
    <n v="59.13"/>
    <m/>
    <n v="81"/>
    <m/>
    <n v="68.761950999999996"/>
    <m/>
  </r>
  <r>
    <x v="7"/>
    <s v="49210"/>
    <x v="30"/>
    <x v="168"/>
    <x v="37"/>
    <n v="27.71"/>
    <m/>
    <n v="36.380000000000003"/>
    <m/>
    <n v="31.018180999999998"/>
    <m/>
  </r>
  <r>
    <x v="7"/>
    <s v="49210"/>
    <x v="30"/>
    <x v="168"/>
    <x v="28"/>
    <n v="43.09"/>
    <m/>
    <n v="73.2"/>
    <m/>
    <n v="52.61"/>
    <m/>
  </r>
  <r>
    <x v="7"/>
    <s v="49210"/>
    <x v="30"/>
    <x v="168"/>
    <x v="6"/>
    <n v="55.54"/>
    <m/>
    <n v="72.19"/>
    <m/>
    <n v="62.632857000000001"/>
    <m/>
  </r>
  <r>
    <x v="7"/>
    <s v="49250"/>
    <x v="36"/>
    <x v="169"/>
    <x v="8"/>
    <n v="64.84"/>
    <m/>
    <n v="81"/>
    <m/>
    <n v="75.201250000000002"/>
    <m/>
  </r>
  <r>
    <x v="7"/>
    <s v="49250"/>
    <x v="36"/>
    <x v="169"/>
    <x v="63"/>
    <n v="40.07"/>
    <m/>
    <n v="67.75"/>
    <m/>
    <n v="49.951577999999998"/>
    <m/>
  </r>
  <r>
    <x v="7"/>
    <s v="49250"/>
    <x v="36"/>
    <x v="169"/>
    <x v="30"/>
    <n v="53.49"/>
    <m/>
    <n v="80"/>
    <m/>
    <n v="66.978695000000002"/>
    <m/>
  </r>
  <r>
    <x v="7"/>
    <s v="49250"/>
    <x v="36"/>
    <x v="169"/>
    <x v="1"/>
    <n v="60.07"/>
    <m/>
    <n v="74.010000000000005"/>
    <m/>
    <n v="66.164500000000004"/>
    <m/>
  </r>
  <r>
    <x v="7"/>
    <s v="49210"/>
    <x v="30"/>
    <x v="170"/>
    <x v="25"/>
    <n v="51.32"/>
    <m/>
    <n v="78.8"/>
    <m/>
    <n v="60.669130000000003"/>
    <m/>
  </r>
  <r>
    <x v="7"/>
    <s v="49210"/>
    <x v="30"/>
    <x v="170"/>
    <x v="127"/>
    <n v="134.46"/>
    <m/>
    <n v="184.43"/>
    <m/>
    <n v="157.17217299999999"/>
    <m/>
  </r>
  <r>
    <x v="7"/>
    <s v="49210"/>
    <x v="30"/>
    <x v="170"/>
    <x v="160"/>
    <n v="52.67"/>
    <m/>
    <n v="75.64"/>
    <m/>
    <n v="64.639565000000005"/>
    <m/>
  </r>
  <r>
    <x v="7"/>
    <s v="49210"/>
    <x v="30"/>
    <x v="170"/>
    <x v="66"/>
    <n v="50.67"/>
    <m/>
    <n v="79.92"/>
    <m/>
    <n v="60.869565000000001"/>
    <m/>
  </r>
  <r>
    <x v="8"/>
    <s v="53000"/>
    <x v="37"/>
    <x v="171"/>
    <x v="8"/>
    <n v="51.9"/>
    <m/>
    <n v="80.7"/>
    <m/>
    <n v="71.010333000000003"/>
    <m/>
  </r>
  <r>
    <x v="8"/>
    <s v="53220"/>
    <x v="38"/>
    <x v="172"/>
    <x v="15"/>
    <n v="28.34"/>
    <m/>
    <n v="31.06"/>
    <m/>
    <n v="29.9575"/>
    <m/>
  </r>
  <r>
    <x v="8"/>
    <s v="53220"/>
    <x v="38"/>
    <x v="172"/>
    <x v="17"/>
    <m/>
    <m/>
    <m/>
    <m/>
    <m/>
    <m/>
  </r>
  <r>
    <x v="8"/>
    <s v="53220"/>
    <x v="38"/>
    <x v="172"/>
    <x v="26"/>
    <n v="29.48"/>
    <m/>
    <n v="43.27"/>
    <m/>
    <n v="34.116"/>
    <m/>
  </r>
  <r>
    <x v="8"/>
    <s v="53220"/>
    <x v="38"/>
    <x v="172"/>
    <x v="8"/>
    <n v="55.19"/>
    <m/>
    <n v="80"/>
    <m/>
    <n v="74.136250000000004"/>
    <m/>
  </r>
  <r>
    <x v="8"/>
    <s v="53220"/>
    <x v="38"/>
    <x v="172"/>
    <x v="5"/>
    <n v="23.85"/>
    <m/>
    <n v="27.35"/>
    <m/>
    <n v="25.507999999999999"/>
    <m/>
  </r>
  <r>
    <x v="8"/>
    <s v="53220"/>
    <x v="38"/>
    <x v="172"/>
    <x v="0"/>
    <n v="37.46"/>
    <m/>
    <n v="74.98"/>
    <m/>
    <n v="54.488332999999997"/>
    <m/>
  </r>
  <r>
    <x v="8"/>
    <s v="53220"/>
    <x v="38"/>
    <x v="172"/>
    <x v="59"/>
    <n v="37.619999999999997"/>
    <m/>
    <n v="67.7"/>
    <m/>
    <n v="52.845789000000003"/>
    <m/>
  </r>
  <r>
    <x v="8"/>
    <s v="53270"/>
    <x v="39"/>
    <x v="173"/>
    <x v="8"/>
    <n v="63.98"/>
    <m/>
    <n v="80"/>
    <m/>
    <n v="72.064999999999998"/>
    <m/>
  </r>
  <r>
    <x v="8"/>
    <s v="53270"/>
    <x v="39"/>
    <x v="173"/>
    <x v="30"/>
    <n v="49.02"/>
    <m/>
    <n v="59.13"/>
    <m/>
    <n v="56.075000000000003"/>
    <m/>
  </r>
  <r>
    <x v="8"/>
    <s v="53270"/>
    <x v="39"/>
    <x v="173"/>
    <x v="28"/>
    <n v="36.79"/>
    <m/>
    <n v="56.58"/>
    <m/>
    <n v="44.95"/>
    <m/>
  </r>
  <r>
    <x v="8"/>
    <s v="53230"/>
    <x v="40"/>
    <x v="174"/>
    <x v="3"/>
    <n v="23.32"/>
    <m/>
    <n v="34.94"/>
    <m/>
    <n v="28.087499999999999"/>
    <m/>
  </r>
  <r>
    <x v="8"/>
    <s v="53230"/>
    <x v="40"/>
    <x v="174"/>
    <x v="4"/>
    <n v="23.26"/>
    <m/>
    <n v="29.59"/>
    <m/>
    <n v="26.952500000000001"/>
    <m/>
  </r>
  <r>
    <x v="8"/>
    <s v="53230"/>
    <x v="40"/>
    <x v="174"/>
    <x v="37"/>
    <n v="23.44"/>
    <m/>
    <n v="26.36"/>
    <m/>
    <n v="24.9"/>
    <m/>
  </r>
  <r>
    <x v="8"/>
    <s v="53230"/>
    <x v="40"/>
    <x v="174"/>
    <x v="6"/>
    <n v="53.79"/>
    <m/>
    <n v="73.77"/>
    <m/>
    <n v="62.673845999999998"/>
    <m/>
  </r>
  <r>
    <x v="8"/>
    <s v="53000"/>
    <x v="37"/>
    <x v="175"/>
    <x v="15"/>
    <n v="23.71"/>
    <m/>
    <n v="38.28"/>
    <m/>
    <n v="31.219000000000001"/>
    <m/>
  </r>
  <r>
    <x v="8"/>
    <s v="53000"/>
    <x v="37"/>
    <x v="175"/>
    <x v="3"/>
    <n v="22.56"/>
    <m/>
    <n v="31.42"/>
    <m/>
    <n v="25.82"/>
    <m/>
  </r>
  <r>
    <x v="8"/>
    <s v="53000"/>
    <x v="37"/>
    <x v="175"/>
    <x v="4"/>
    <n v="24.68"/>
    <m/>
    <n v="28.71"/>
    <m/>
    <n v="26.416665999999999"/>
    <m/>
  </r>
  <r>
    <x v="8"/>
    <s v="53000"/>
    <x v="37"/>
    <x v="175"/>
    <x v="14"/>
    <n v="50.29"/>
    <m/>
    <n v="78.64"/>
    <m/>
    <n v="61.875262999999997"/>
    <m/>
  </r>
  <r>
    <x v="8"/>
    <s v="53000"/>
    <x v="37"/>
    <x v="175"/>
    <x v="22"/>
    <n v="23.88"/>
    <m/>
    <n v="42.64"/>
    <m/>
    <n v="30.827141999999998"/>
    <m/>
  </r>
  <r>
    <x v="8"/>
    <s v="53000"/>
    <x v="37"/>
    <x v="175"/>
    <x v="0"/>
    <n v="47.8"/>
    <m/>
    <n v="77.72"/>
    <m/>
    <n v="61.326999999999998"/>
    <m/>
  </r>
  <r>
    <x v="8"/>
    <s v="53000"/>
    <x v="37"/>
    <x v="175"/>
    <x v="65"/>
    <n v="59.65"/>
    <m/>
    <n v="68.94"/>
    <m/>
    <n v="64.34"/>
    <m/>
  </r>
  <r>
    <x v="8"/>
    <s v="53000"/>
    <x v="37"/>
    <x v="175"/>
    <x v="30"/>
    <n v="50.05"/>
    <m/>
    <n v="75.3"/>
    <m/>
    <n v="60.328887999999999"/>
    <m/>
  </r>
  <r>
    <x v="8"/>
    <s v="53000"/>
    <x v="37"/>
    <x v="175"/>
    <x v="28"/>
    <n v="51.88"/>
    <m/>
    <n v="56.92"/>
    <m/>
    <n v="53.76"/>
    <m/>
  </r>
  <r>
    <x v="8"/>
    <s v="53000"/>
    <x v="37"/>
    <x v="175"/>
    <x v="32"/>
    <n v="23.87"/>
    <m/>
    <n v="44.92"/>
    <m/>
    <n v="29.798500000000001"/>
    <m/>
  </r>
  <r>
    <x v="9"/>
    <s v="40000"/>
    <x v="41"/>
    <x v="176"/>
    <x v="12"/>
    <n v="48.68"/>
    <m/>
    <n v="66.55"/>
    <m/>
    <n v="55.850416000000003"/>
    <m/>
  </r>
  <r>
    <x v="9"/>
    <s v="40000"/>
    <x v="41"/>
    <x v="176"/>
    <x v="161"/>
    <n v="109.93"/>
    <m/>
    <n v="145.56"/>
    <m/>
    <n v="119.19833300000001"/>
    <m/>
  </r>
  <r>
    <x v="9"/>
    <s v="40000"/>
    <x v="41"/>
    <x v="176"/>
    <x v="5"/>
    <n v="28.36"/>
    <m/>
    <n v="39.950000000000003"/>
    <m/>
    <n v="32.194704999999999"/>
    <m/>
  </r>
  <r>
    <x v="9"/>
    <s v="40000"/>
    <x v="41"/>
    <x v="176"/>
    <x v="0"/>
    <n v="48.17"/>
    <m/>
    <n v="80"/>
    <m/>
    <n v="67.467208999999997"/>
    <m/>
  </r>
  <r>
    <x v="9"/>
    <s v="40000"/>
    <x v="41"/>
    <x v="176"/>
    <x v="6"/>
    <n v="45.84"/>
    <m/>
    <n v="75.87"/>
    <m/>
    <n v="59.563333"/>
    <m/>
  </r>
  <r>
    <x v="9"/>
    <s v="40000"/>
    <x v="41"/>
    <x v="176"/>
    <x v="1"/>
    <n v="55.54"/>
    <m/>
    <n v="80.849999999999994"/>
    <m/>
    <n v="66.390433999999999"/>
    <m/>
  </r>
  <r>
    <x v="9"/>
    <s v="40000"/>
    <x v="41"/>
    <x v="177"/>
    <x v="8"/>
    <n v="66.400000000000006"/>
    <m/>
    <n v="81"/>
    <m/>
    <n v="76.017386999999999"/>
    <m/>
  </r>
  <r>
    <x v="9"/>
    <s v="40000"/>
    <x v="41"/>
    <x v="177"/>
    <x v="39"/>
    <n v="74.16"/>
    <m/>
    <n v="83"/>
    <m/>
    <n v="79.035624999999996"/>
    <m/>
  </r>
  <r>
    <x v="9"/>
    <s v="40000"/>
    <x v="41"/>
    <x v="177"/>
    <x v="10"/>
    <n v="76.319999999999993"/>
    <m/>
    <n v="81"/>
    <m/>
    <n v="79.394229999999993"/>
    <m/>
  </r>
  <r>
    <x v="9"/>
    <s v="40000"/>
    <x v="41"/>
    <x v="178"/>
    <x v="55"/>
    <n v="49.52"/>
    <m/>
    <n v="58.56"/>
    <m/>
    <n v="54.046666000000002"/>
    <m/>
  </r>
  <r>
    <x v="9"/>
    <s v="40000"/>
    <x v="41"/>
    <x v="178"/>
    <x v="56"/>
    <n v="23.74"/>
    <m/>
    <n v="38.79"/>
    <m/>
    <n v="29.78"/>
    <m/>
  </r>
  <r>
    <x v="9"/>
    <s v="40000"/>
    <x v="41"/>
    <x v="178"/>
    <x v="106"/>
    <n v="42.39"/>
    <m/>
    <n v="59.41"/>
    <m/>
    <n v="53.295000000000002"/>
    <m/>
  </r>
  <r>
    <x v="9"/>
    <s v="40000"/>
    <x v="41"/>
    <x v="178"/>
    <x v="26"/>
    <n v="32.659999999999997"/>
    <m/>
    <n v="42.52"/>
    <m/>
    <n v="36.22"/>
    <m/>
  </r>
  <r>
    <x v="9"/>
    <s v="40000"/>
    <x v="41"/>
    <x v="178"/>
    <x v="46"/>
    <n v="57.05"/>
    <m/>
    <n v="78.56"/>
    <m/>
    <n v="64.403750000000002"/>
    <m/>
  </r>
  <r>
    <x v="9"/>
    <s v="40000"/>
    <x v="41"/>
    <x v="178"/>
    <x v="48"/>
    <n v="24.26"/>
    <m/>
    <n v="27.81"/>
    <m/>
    <n v="26.0275"/>
    <m/>
  </r>
  <r>
    <x v="9"/>
    <s v="40000"/>
    <x v="41"/>
    <x v="178"/>
    <x v="49"/>
    <n v="60.59"/>
    <m/>
    <n v="79.92"/>
    <m/>
    <n v="68.384"/>
    <m/>
  </r>
  <r>
    <x v="9"/>
    <s v="40000"/>
    <x v="41"/>
    <x v="178"/>
    <x v="31"/>
    <n v="40.229999999999997"/>
    <m/>
    <n v="65.81"/>
    <m/>
    <n v="51.818666"/>
    <m/>
  </r>
  <r>
    <x v="9"/>
    <s v="40000"/>
    <x v="41"/>
    <x v="178"/>
    <x v="32"/>
    <n v="26.94"/>
    <m/>
    <n v="45.8"/>
    <m/>
    <n v="32.898823"/>
    <m/>
  </r>
  <r>
    <x v="9"/>
    <s v="40000"/>
    <x v="41"/>
    <x v="179"/>
    <x v="62"/>
    <n v="57.92"/>
    <m/>
    <n v="80.319999999999993"/>
    <m/>
    <n v="71.595909000000006"/>
    <m/>
  </r>
  <r>
    <x v="9"/>
    <s v="40000"/>
    <x v="41"/>
    <x v="179"/>
    <x v="45"/>
    <n v="23.39"/>
    <m/>
    <n v="35.47"/>
    <m/>
    <n v="28.399000000000001"/>
    <m/>
  </r>
  <r>
    <x v="9"/>
    <s v="40000"/>
    <x v="41"/>
    <x v="179"/>
    <x v="19"/>
    <n v="23.58"/>
    <m/>
    <n v="30.28"/>
    <m/>
    <n v="26.676666000000001"/>
    <m/>
  </r>
  <r>
    <x v="9"/>
    <s v="40000"/>
    <x v="41"/>
    <x v="179"/>
    <x v="33"/>
    <n v="45.7"/>
    <m/>
    <n v="75.34"/>
    <m/>
    <n v="61.478332999999999"/>
    <m/>
  </r>
  <r>
    <x v="9"/>
    <s v="40000"/>
    <x v="41"/>
    <x v="179"/>
    <x v="127"/>
    <n v="137.09"/>
    <m/>
    <n v="179.65"/>
    <m/>
    <n v="161.731764"/>
    <m/>
  </r>
  <r>
    <x v="9"/>
    <s v="40000"/>
    <x v="41"/>
    <x v="179"/>
    <x v="103"/>
    <n v="51.95"/>
    <m/>
    <n v="75.19"/>
    <m/>
    <n v="62.969000000000001"/>
    <m/>
  </r>
  <r>
    <x v="9"/>
    <s v="40000"/>
    <x v="41"/>
    <x v="179"/>
    <x v="21"/>
    <n v="29.81"/>
    <m/>
    <n v="29.81"/>
    <m/>
    <n v="29.81"/>
    <m/>
  </r>
  <r>
    <x v="9"/>
    <s v="40000"/>
    <x v="41"/>
    <x v="179"/>
    <x v="22"/>
    <n v="27.14"/>
    <m/>
    <n v="39.93"/>
    <m/>
    <n v="32.125881999999997"/>
    <m/>
  </r>
  <r>
    <x v="9"/>
    <s v="40000"/>
    <x v="41"/>
    <x v="179"/>
    <x v="50"/>
    <n v="28.55"/>
    <m/>
    <n v="38"/>
    <m/>
    <n v="32.264443999999997"/>
    <m/>
  </r>
  <r>
    <x v="9"/>
    <s v="40000"/>
    <x v="41"/>
    <x v="179"/>
    <x v="162"/>
    <n v="24.7"/>
    <m/>
    <n v="36.479999999999997"/>
    <m/>
    <n v="29.975000000000001"/>
    <m/>
  </r>
  <r>
    <x v="9"/>
    <s v="40000"/>
    <x v="41"/>
    <x v="179"/>
    <x v="42"/>
    <n v="22.9"/>
    <m/>
    <n v="29.98"/>
    <m/>
    <n v="25.901427999999999"/>
    <m/>
  </r>
  <r>
    <x v="9"/>
    <s v="40000"/>
    <x v="41"/>
    <x v="179"/>
    <x v="52"/>
    <n v="24.55"/>
    <m/>
    <n v="48.36"/>
    <m/>
    <n v="30.261111"/>
    <m/>
  </r>
  <r>
    <x v="9"/>
    <s v="40000"/>
    <x v="41"/>
    <x v="179"/>
    <x v="27"/>
    <n v="23.78"/>
    <m/>
    <n v="33.94"/>
    <m/>
    <n v="26.965"/>
    <m/>
  </r>
  <r>
    <x v="9"/>
    <s v="40000"/>
    <x v="41"/>
    <x v="179"/>
    <x v="66"/>
    <n v="51.84"/>
    <m/>
    <n v="76.94"/>
    <m/>
    <n v="61.315454000000003"/>
    <m/>
  </r>
  <r>
    <x v="9"/>
    <s v="40000"/>
    <x v="41"/>
    <x v="180"/>
    <x v="54"/>
    <n v="68.680000000000007"/>
    <m/>
    <n v="75.010000000000005"/>
    <m/>
    <n v="71.671875"/>
    <m/>
  </r>
  <r>
    <x v="9"/>
    <s v="40000"/>
    <x v="41"/>
    <x v="180"/>
    <x v="14"/>
    <n v="69.53"/>
    <m/>
    <n v="79.84"/>
    <m/>
    <n v="73.671304000000006"/>
    <m/>
  </r>
  <r>
    <x v="9"/>
    <s v="40000"/>
    <x v="41"/>
    <x v="180"/>
    <x v="8"/>
    <n v="72.760000000000005"/>
    <m/>
    <n v="80"/>
    <m/>
    <n v="77.419781999999998"/>
    <m/>
  </r>
  <r>
    <x v="9"/>
    <s v="40323"/>
    <x v="42"/>
    <x v="181"/>
    <x v="3"/>
    <n v="23.77"/>
    <m/>
    <n v="37.04"/>
    <m/>
    <n v="28.163333000000002"/>
    <m/>
  </r>
  <r>
    <x v="9"/>
    <s v="40323"/>
    <x v="42"/>
    <x v="181"/>
    <x v="4"/>
    <n v="25.1"/>
    <m/>
    <n v="34.51"/>
    <m/>
    <n v="29.4"/>
    <m/>
  </r>
  <r>
    <x v="9"/>
    <s v="40323"/>
    <x v="42"/>
    <x v="181"/>
    <x v="47"/>
    <n v="25.14"/>
    <m/>
    <n v="25.14"/>
    <m/>
    <n v="25.14"/>
    <m/>
  </r>
  <r>
    <x v="9"/>
    <s v="40323"/>
    <x v="42"/>
    <x v="181"/>
    <x v="8"/>
    <n v="41.63"/>
    <m/>
    <n v="78.39"/>
    <m/>
    <n v="65.242857000000001"/>
    <m/>
  </r>
  <r>
    <x v="9"/>
    <s v="40323"/>
    <x v="42"/>
    <x v="181"/>
    <x v="51"/>
    <n v="25.9"/>
    <m/>
    <n v="37.130000000000003"/>
    <m/>
    <n v="29.76"/>
    <m/>
  </r>
  <r>
    <x v="9"/>
    <s v="40323"/>
    <x v="42"/>
    <x v="181"/>
    <x v="0"/>
    <n v="43.65"/>
    <m/>
    <n v="65.48"/>
    <m/>
    <n v="56.434285000000003"/>
    <m/>
  </r>
  <r>
    <x v="9"/>
    <s v="40323"/>
    <x v="42"/>
    <x v="181"/>
    <x v="37"/>
    <n v="25.06"/>
    <m/>
    <n v="31.06"/>
    <m/>
    <n v="27.067499999999999"/>
    <m/>
  </r>
  <r>
    <x v="9"/>
    <s v="40323"/>
    <x v="42"/>
    <x v="181"/>
    <x v="28"/>
    <n v="41.23"/>
    <m/>
    <n v="68.099999999999994"/>
    <m/>
    <n v="52.847777000000001"/>
    <m/>
  </r>
  <r>
    <x v="9"/>
    <s v="40000"/>
    <x v="41"/>
    <x v="182"/>
    <x v="15"/>
    <n v="31.94"/>
    <m/>
    <n v="43.24"/>
    <m/>
    <n v="36.242351999999997"/>
    <m/>
  </r>
  <r>
    <x v="9"/>
    <s v="40000"/>
    <x v="41"/>
    <x v="182"/>
    <x v="16"/>
    <n v="27.68"/>
    <m/>
    <n v="39.18"/>
    <m/>
    <n v="32.385384000000002"/>
    <m/>
  </r>
  <r>
    <x v="9"/>
    <s v="40000"/>
    <x v="41"/>
    <x v="182"/>
    <x v="17"/>
    <n v="23.85"/>
    <m/>
    <n v="37.83"/>
    <m/>
    <n v="29.66"/>
    <m/>
  </r>
  <r>
    <x v="9"/>
    <s v="40000"/>
    <x v="41"/>
    <x v="182"/>
    <x v="23"/>
    <n v="24.24"/>
    <m/>
    <n v="45.69"/>
    <m/>
    <n v="31.997057999999999"/>
    <m/>
  </r>
  <r>
    <x v="9"/>
    <s v="40000"/>
    <x v="41"/>
    <x v="182"/>
    <x v="34"/>
    <n v="67.09"/>
    <m/>
    <n v="80"/>
    <m/>
    <n v="75.394999999999996"/>
    <m/>
  </r>
  <r>
    <x v="9"/>
    <s v="40000"/>
    <x v="41"/>
    <x v="182"/>
    <x v="35"/>
    <n v="55.25"/>
    <m/>
    <n v="76.77"/>
    <m/>
    <n v="64.818695000000005"/>
    <m/>
  </r>
  <r>
    <x v="9"/>
    <s v="40000"/>
    <x v="41"/>
    <x v="182"/>
    <x v="36"/>
    <n v="55.49"/>
    <m/>
    <n v="80"/>
    <m/>
    <n v="67.718333000000001"/>
    <m/>
  </r>
  <r>
    <x v="9"/>
    <s v="40000"/>
    <x v="41"/>
    <x v="182"/>
    <x v="30"/>
    <n v="63.06"/>
    <m/>
    <n v="80"/>
    <m/>
    <n v="72.567691999999994"/>
    <m/>
  </r>
  <r>
    <x v="10"/>
    <s v="31300"/>
    <x v="43"/>
    <x v="183"/>
    <x v="26"/>
    <n v="23.93"/>
    <m/>
    <n v="37.270000000000003"/>
    <m/>
    <n v="29.652000000000001"/>
    <m/>
  </r>
  <r>
    <x v="10"/>
    <s v="31300"/>
    <x v="43"/>
    <x v="183"/>
    <x v="3"/>
    <n v="22.55"/>
    <m/>
    <n v="23.83"/>
    <m/>
    <n v="23.19"/>
    <m/>
  </r>
  <r>
    <x v="10"/>
    <s v="31300"/>
    <x v="43"/>
    <x v="183"/>
    <x v="46"/>
    <n v="49.22"/>
    <m/>
    <n v="68.28"/>
    <m/>
    <n v="55.54"/>
    <m/>
  </r>
  <r>
    <x v="10"/>
    <s v="31300"/>
    <x v="43"/>
    <x v="183"/>
    <x v="4"/>
    <n v="26.65"/>
    <m/>
    <n v="29.23"/>
    <m/>
    <n v="27.853332999999999"/>
    <m/>
  </r>
  <r>
    <x v="10"/>
    <s v="31300"/>
    <x v="43"/>
    <x v="183"/>
    <x v="47"/>
    <n v="23.8"/>
    <m/>
    <n v="26.54"/>
    <m/>
    <n v="25.17"/>
    <m/>
  </r>
  <r>
    <x v="10"/>
    <s v="31300"/>
    <x v="43"/>
    <x v="183"/>
    <x v="5"/>
    <n v="25.23"/>
    <m/>
    <n v="35"/>
    <m/>
    <n v="29.426666000000001"/>
    <m/>
  </r>
  <r>
    <x v="10"/>
    <s v="31300"/>
    <x v="43"/>
    <x v="183"/>
    <x v="0"/>
    <n v="42.08"/>
    <m/>
    <n v="63.54"/>
    <m/>
    <n v="51.58"/>
    <m/>
  </r>
  <r>
    <x v="10"/>
    <s v="31300"/>
    <x v="43"/>
    <x v="183"/>
    <x v="6"/>
    <n v="41.72"/>
    <m/>
    <n v="75.180000000000007"/>
    <m/>
    <n v="57.752499999999998"/>
    <m/>
  </r>
  <r>
    <x v="10"/>
    <s v="31300"/>
    <x v="43"/>
    <x v="183"/>
    <x v="1"/>
    <n v="46.78"/>
    <m/>
    <n v="68.849999999999994"/>
    <m/>
    <n v="57.886665999999998"/>
    <m/>
  </r>
  <r>
    <x v="10"/>
    <s v="31300"/>
    <x v="43"/>
    <x v="183"/>
    <x v="61"/>
    <n v="52.41"/>
    <m/>
    <n v="77.86"/>
    <m/>
    <n v="65.113332999999997"/>
    <m/>
  </r>
  <r>
    <x v="10"/>
    <s v="31000"/>
    <x v="44"/>
    <x v="184"/>
    <x v="8"/>
    <n v="66.78"/>
    <m/>
    <n v="80"/>
    <m/>
    <n v="75.27"/>
    <m/>
  </r>
  <r>
    <x v="10"/>
    <s v="31000"/>
    <x v="44"/>
    <x v="184"/>
    <x v="163"/>
    <n v="68.540000000000006"/>
    <m/>
    <n v="81"/>
    <m/>
    <n v="78.200625000000002"/>
    <m/>
  </r>
  <r>
    <x v="10"/>
    <s v="31000"/>
    <x v="44"/>
    <x v="185"/>
    <x v="0"/>
    <n v="41.51"/>
    <m/>
    <n v="73.849999999999994"/>
    <m/>
    <n v="59.684896999999999"/>
    <m/>
  </r>
  <r>
    <x v="10"/>
    <s v="31000"/>
    <x v="44"/>
    <x v="185"/>
    <x v="1"/>
    <n v="40.98"/>
    <m/>
    <n v="71.73"/>
    <m/>
    <n v="57.362431999999998"/>
    <m/>
  </r>
  <r>
    <x v="10"/>
    <s v="31400"/>
    <x v="45"/>
    <x v="186"/>
    <x v="12"/>
    <n v="42.74"/>
    <m/>
    <n v="68.38"/>
    <m/>
    <n v="55.787999999999997"/>
    <m/>
  </r>
  <r>
    <x v="10"/>
    <s v="31400"/>
    <x v="45"/>
    <x v="186"/>
    <x v="5"/>
    <n v="22.01"/>
    <m/>
    <n v="33.21"/>
    <m/>
    <n v="27.008887999999999"/>
    <m/>
  </r>
  <r>
    <x v="10"/>
    <s v="31400"/>
    <x v="45"/>
    <x v="186"/>
    <x v="0"/>
    <n v="51.71"/>
    <m/>
    <n v="78.87"/>
    <m/>
    <n v="63.887500000000003"/>
    <m/>
  </r>
  <r>
    <x v="10"/>
    <s v="31400"/>
    <x v="45"/>
    <x v="186"/>
    <x v="66"/>
    <n v="57.28"/>
    <m/>
    <n v="77.37"/>
    <m/>
    <n v="65.12"/>
    <m/>
  </r>
  <r>
    <x v="10"/>
    <s v="31400"/>
    <x v="45"/>
    <x v="186"/>
    <x v="1"/>
    <n v="42.42"/>
    <m/>
    <n v="74.36"/>
    <m/>
    <n v="60.048000000000002"/>
    <m/>
  </r>
  <r>
    <x v="10"/>
    <s v="31000"/>
    <x v="44"/>
    <x v="187"/>
    <x v="16"/>
    <n v="29.06"/>
    <m/>
    <n v="37.86"/>
    <m/>
    <n v="34.552500000000002"/>
    <m/>
  </r>
  <r>
    <x v="10"/>
    <s v="31000"/>
    <x v="44"/>
    <x v="187"/>
    <x v="17"/>
    <n v="29.77"/>
    <m/>
    <n v="37.79"/>
    <m/>
    <n v="33.234999999999999"/>
    <m/>
  </r>
  <r>
    <x v="10"/>
    <s v="31000"/>
    <x v="44"/>
    <x v="187"/>
    <x v="31"/>
    <n v="52.55"/>
    <m/>
    <n v="75.400000000000006"/>
    <m/>
    <n v="57.930526"/>
    <m/>
  </r>
  <r>
    <x v="10"/>
    <s v="31000"/>
    <x v="44"/>
    <x v="187"/>
    <x v="65"/>
    <n v="61.2"/>
    <m/>
    <n v="79.83"/>
    <m/>
    <n v="69.651818000000006"/>
    <m/>
  </r>
  <r>
    <x v="10"/>
    <s v="31000"/>
    <x v="44"/>
    <x v="187"/>
    <x v="35"/>
    <n v="61.85"/>
    <m/>
    <n v="74.41"/>
    <m/>
    <n v="66.857619"/>
    <m/>
  </r>
  <r>
    <x v="10"/>
    <s v="31000"/>
    <x v="44"/>
    <x v="187"/>
    <x v="36"/>
    <n v="64.97"/>
    <m/>
    <n v="80"/>
    <m/>
    <n v="72.006469999999993"/>
    <m/>
  </r>
  <r>
    <x v="10"/>
    <s v="31000"/>
    <x v="44"/>
    <x v="187"/>
    <x v="30"/>
    <n v="68.209999999999994"/>
    <m/>
    <n v="80"/>
    <m/>
    <n v="74.332161999999997"/>
    <m/>
  </r>
  <r>
    <x v="10"/>
    <s v="31000"/>
    <x v="44"/>
    <x v="187"/>
    <x v="32"/>
    <n v="26.32"/>
    <m/>
    <n v="38.74"/>
    <m/>
    <n v="31.321999999999999"/>
    <m/>
  </r>
  <r>
    <x v="10"/>
    <s v="31000"/>
    <x v="44"/>
    <x v="188"/>
    <x v="8"/>
    <n v="46.3"/>
    <m/>
    <n v="81"/>
    <m/>
    <n v="66.701999999999998"/>
    <m/>
  </r>
  <r>
    <x v="10"/>
    <s v="31400"/>
    <x v="45"/>
    <x v="189"/>
    <x v="8"/>
    <n v="53.29"/>
    <m/>
    <n v="80"/>
    <m/>
    <n v="72.032222000000004"/>
    <m/>
  </r>
  <r>
    <x v="10"/>
    <s v="31300"/>
    <x v="43"/>
    <x v="190"/>
    <x v="8"/>
    <n v="57.46"/>
    <m/>
    <n v="80"/>
    <m/>
    <n v="73.335624999999993"/>
    <m/>
  </r>
  <r>
    <x v="10"/>
    <s v="31000"/>
    <x v="44"/>
    <x v="191"/>
    <x v="62"/>
    <n v="68.83"/>
    <m/>
    <n v="78.849999999999994"/>
    <m/>
    <n v="72.662082999999996"/>
    <m/>
  </r>
  <r>
    <x v="10"/>
    <s v="31000"/>
    <x v="44"/>
    <x v="191"/>
    <x v="45"/>
    <n v="23.31"/>
    <m/>
    <n v="40.130000000000003"/>
    <m/>
    <n v="28.086666000000001"/>
    <m/>
  </r>
  <r>
    <x v="10"/>
    <s v="31000"/>
    <x v="44"/>
    <x v="191"/>
    <x v="19"/>
    <n v="26.22"/>
    <m/>
    <n v="38.47"/>
    <m/>
    <n v="32.344999999999999"/>
    <m/>
  </r>
  <r>
    <x v="10"/>
    <s v="31000"/>
    <x v="44"/>
    <x v="191"/>
    <x v="33"/>
    <n v="64.52"/>
    <m/>
    <n v="74.28"/>
    <m/>
    <n v="67.422105000000002"/>
    <m/>
  </r>
  <r>
    <x v="10"/>
    <s v="31000"/>
    <x v="44"/>
    <x v="191"/>
    <x v="50"/>
    <n v="28.06"/>
    <m/>
    <n v="38.549999999999997"/>
    <m/>
    <n v="33.366875"/>
    <m/>
  </r>
  <r>
    <x v="10"/>
    <s v="31000"/>
    <x v="44"/>
    <x v="191"/>
    <x v="52"/>
    <n v="23.83"/>
    <m/>
    <n v="35.31"/>
    <m/>
    <n v="27.806000000000001"/>
    <m/>
  </r>
  <r>
    <x v="10"/>
    <s v="31000"/>
    <x v="44"/>
    <x v="191"/>
    <x v="68"/>
    <n v="61.15"/>
    <m/>
    <n v="76.349999999999994"/>
    <m/>
    <n v="66.411874999999995"/>
    <m/>
  </r>
  <r>
    <x v="10"/>
    <s v="31000"/>
    <x v="44"/>
    <x v="192"/>
    <x v="8"/>
    <n v="60.15"/>
    <m/>
    <n v="82"/>
    <m/>
    <n v="71.098011999999997"/>
    <m/>
  </r>
  <r>
    <x v="10"/>
    <s v="31000"/>
    <x v="44"/>
    <x v="192"/>
    <x v="9"/>
    <n v="107.16"/>
    <m/>
    <n v="156.93"/>
    <m/>
    <n v="123.065652"/>
    <m/>
  </r>
  <r>
    <x v="10"/>
    <s v="31000"/>
    <x v="44"/>
    <x v="193"/>
    <x v="7"/>
    <n v="45.07"/>
    <m/>
    <n v="80"/>
    <m/>
    <n v="64.895205000000004"/>
    <m/>
  </r>
  <r>
    <x v="10"/>
    <s v="31000"/>
    <x v="44"/>
    <x v="194"/>
    <x v="10"/>
    <n v="68.02"/>
    <m/>
    <n v="82"/>
    <m/>
    <n v="77.734800000000007"/>
    <m/>
  </r>
  <r>
    <x v="10"/>
    <s v="31000"/>
    <x v="44"/>
    <x v="195"/>
    <x v="43"/>
    <n v="46.35"/>
    <m/>
    <n v="80"/>
    <m/>
    <n v="74.600696999999997"/>
    <m/>
  </r>
  <r>
    <x v="10"/>
    <s v="31000"/>
    <x v="44"/>
    <x v="196"/>
    <x v="121"/>
    <n v="68.11"/>
    <m/>
    <n v="80"/>
    <m/>
    <n v="74.441000000000003"/>
    <m/>
  </r>
  <r>
    <x v="10"/>
    <s v="31000"/>
    <x v="44"/>
    <x v="196"/>
    <x v="54"/>
    <n v="69.06"/>
    <m/>
    <n v="79.44"/>
    <m/>
    <n v="72.75"/>
    <m/>
  </r>
  <r>
    <x v="10"/>
    <s v="31000"/>
    <x v="44"/>
    <x v="196"/>
    <x v="14"/>
    <n v="62.05"/>
    <m/>
    <n v="80"/>
    <m/>
    <n v="70.356666000000004"/>
    <m/>
  </r>
  <r>
    <x v="10"/>
    <s v="31000"/>
    <x v="44"/>
    <x v="196"/>
    <x v="123"/>
    <n v="69.84"/>
    <m/>
    <n v="80"/>
    <m/>
    <n v="75.838499999999996"/>
    <m/>
  </r>
  <r>
    <x v="10"/>
    <s v="31000"/>
    <x v="44"/>
    <x v="197"/>
    <x v="26"/>
    <n v="33.369999999999997"/>
    <m/>
    <n v="46.86"/>
    <m/>
    <n v="37.434375000000003"/>
    <m/>
  </r>
  <r>
    <x v="10"/>
    <s v="31000"/>
    <x v="44"/>
    <x v="197"/>
    <x v="46"/>
    <n v="56.69"/>
    <m/>
    <n v="69.16"/>
    <m/>
    <n v="62.456842000000002"/>
    <m/>
  </r>
  <r>
    <x v="10"/>
    <s v="31000"/>
    <x v="44"/>
    <x v="197"/>
    <x v="47"/>
    <n v="27.38"/>
    <m/>
    <n v="27.38"/>
    <m/>
    <n v="27.38"/>
    <m/>
  </r>
  <r>
    <x v="10"/>
    <s v="31000"/>
    <x v="44"/>
    <x v="197"/>
    <x v="51"/>
    <n v="25.2"/>
    <m/>
    <n v="34.5"/>
    <m/>
    <n v="27.856000000000002"/>
    <m/>
  </r>
  <r>
    <x v="10"/>
    <s v="31000"/>
    <x v="44"/>
    <x v="197"/>
    <x v="27"/>
    <n v="24.4"/>
    <m/>
    <n v="33.71"/>
    <m/>
    <n v="26.69125"/>
    <m/>
  </r>
  <r>
    <x v="10"/>
    <s v="31000"/>
    <x v="44"/>
    <x v="198"/>
    <x v="55"/>
    <n v="41.12"/>
    <m/>
    <n v="65.52"/>
    <m/>
    <n v="53.567999999999998"/>
    <m/>
  </r>
  <r>
    <x v="10"/>
    <s v="31000"/>
    <x v="44"/>
    <x v="198"/>
    <x v="56"/>
    <n v="31.58"/>
    <m/>
    <n v="31.58"/>
    <m/>
    <n v="31.58"/>
    <m/>
  </r>
  <r>
    <x v="10"/>
    <s v="31000"/>
    <x v="44"/>
    <x v="198"/>
    <x v="58"/>
    <n v="24.33"/>
    <m/>
    <n v="27.52"/>
    <m/>
    <n v="25.658332999999999"/>
    <m/>
  </r>
  <r>
    <x v="10"/>
    <s v="31000"/>
    <x v="44"/>
    <x v="198"/>
    <x v="164"/>
    <n v="49.55"/>
    <m/>
    <n v="71.5"/>
    <m/>
    <n v="62.334499999999998"/>
    <m/>
  </r>
  <r>
    <x v="10"/>
    <s v="31000"/>
    <x v="44"/>
    <x v="199"/>
    <x v="165"/>
    <m/>
    <m/>
    <m/>
    <m/>
    <m/>
    <m/>
  </r>
  <r>
    <x v="10"/>
    <s v="31000"/>
    <x v="44"/>
    <x v="199"/>
    <x v="166"/>
    <n v="77.2"/>
    <m/>
    <n v="77.75"/>
    <m/>
    <n v="77.474999999999994"/>
    <m/>
  </r>
  <r>
    <x v="10"/>
    <s v="31000"/>
    <x v="44"/>
    <x v="199"/>
    <x v="167"/>
    <n v="47.05"/>
    <m/>
    <n v="70.510000000000005"/>
    <m/>
    <n v="58.49"/>
    <m/>
  </r>
  <r>
    <x v="10"/>
    <s v="31000"/>
    <x v="44"/>
    <x v="199"/>
    <x v="168"/>
    <n v="56.48"/>
    <m/>
    <n v="68.209999999999994"/>
    <m/>
    <n v="62.344999999999999"/>
    <m/>
  </r>
  <r>
    <x v="10"/>
    <s v="31300"/>
    <x v="43"/>
    <x v="200"/>
    <x v="15"/>
    <n v="28.12"/>
    <m/>
    <n v="35.07"/>
    <m/>
    <n v="29.731428000000001"/>
    <m/>
  </r>
  <r>
    <x v="10"/>
    <s v="31300"/>
    <x v="43"/>
    <x v="200"/>
    <x v="58"/>
    <n v="24.07"/>
    <m/>
    <n v="27.24"/>
    <m/>
    <n v="25.64"/>
    <m/>
  </r>
  <r>
    <x v="10"/>
    <s v="31300"/>
    <x v="43"/>
    <x v="200"/>
    <x v="23"/>
    <n v="23.7"/>
    <m/>
    <n v="36.39"/>
    <m/>
    <n v="29.692"/>
    <m/>
  </r>
  <r>
    <x v="10"/>
    <s v="31300"/>
    <x v="43"/>
    <x v="200"/>
    <x v="31"/>
    <n v="42.85"/>
    <m/>
    <n v="74.12"/>
    <m/>
    <n v="54.405000000000001"/>
    <m/>
  </r>
  <r>
    <x v="10"/>
    <s v="31300"/>
    <x v="43"/>
    <x v="200"/>
    <x v="36"/>
    <n v="49.99"/>
    <m/>
    <n v="78.739999999999995"/>
    <m/>
    <n v="67.641666000000001"/>
    <m/>
  </r>
  <r>
    <x v="10"/>
    <s v="31300"/>
    <x v="43"/>
    <x v="200"/>
    <x v="30"/>
    <n v="48.29"/>
    <m/>
    <n v="78.650000000000006"/>
    <m/>
    <n v="64.216666000000004"/>
    <m/>
  </r>
  <r>
    <x v="10"/>
    <s v="31300"/>
    <x v="43"/>
    <x v="200"/>
    <x v="32"/>
    <n v="23.91"/>
    <m/>
    <n v="34.67"/>
    <m/>
    <n v="26.448888"/>
    <m/>
  </r>
  <r>
    <x v="10"/>
    <s v="31400"/>
    <x v="45"/>
    <x v="201"/>
    <x v="55"/>
    <n v="38.770000000000003"/>
    <m/>
    <n v="60.38"/>
    <m/>
    <n v="49.326999999999998"/>
    <m/>
  </r>
  <r>
    <x v="10"/>
    <s v="31400"/>
    <x v="45"/>
    <x v="201"/>
    <x v="15"/>
    <n v="28.92"/>
    <m/>
    <n v="37.64"/>
    <m/>
    <n v="32.395000000000003"/>
    <m/>
  </r>
  <r>
    <x v="10"/>
    <s v="31400"/>
    <x v="45"/>
    <x v="201"/>
    <x v="56"/>
    <n v="24.52"/>
    <m/>
    <n v="24.52"/>
    <m/>
    <n v="24.52"/>
    <m/>
  </r>
  <r>
    <x v="10"/>
    <s v="31400"/>
    <x v="45"/>
    <x v="201"/>
    <x v="16"/>
    <n v="23.52"/>
    <m/>
    <n v="37.99"/>
    <m/>
    <n v="28.63"/>
    <m/>
  </r>
  <r>
    <x v="10"/>
    <s v="31400"/>
    <x v="45"/>
    <x v="201"/>
    <x v="26"/>
    <n v="23.46"/>
    <m/>
    <n v="42.54"/>
    <m/>
    <n v="31.27"/>
    <m/>
  </r>
  <r>
    <x v="10"/>
    <s v="31400"/>
    <x v="45"/>
    <x v="201"/>
    <x v="4"/>
    <n v="22.7"/>
    <m/>
    <n v="47.01"/>
    <m/>
    <n v="30.190833000000001"/>
    <m/>
  </r>
  <r>
    <x v="10"/>
    <s v="31400"/>
    <x v="45"/>
    <x v="201"/>
    <x v="58"/>
    <n v="24.09"/>
    <m/>
    <n v="29.33"/>
    <m/>
    <n v="26.462"/>
    <m/>
  </r>
  <r>
    <x v="10"/>
    <s v="31400"/>
    <x v="45"/>
    <x v="201"/>
    <x v="47"/>
    <n v="24.13"/>
    <m/>
    <n v="24.39"/>
    <m/>
    <n v="24.23"/>
    <m/>
  </r>
  <r>
    <x v="10"/>
    <s v="31400"/>
    <x v="45"/>
    <x v="201"/>
    <x v="22"/>
    <n v="23.79"/>
    <m/>
    <n v="35.44"/>
    <m/>
    <n v="26.966666"/>
    <m/>
  </r>
  <r>
    <x v="10"/>
    <s v="31400"/>
    <x v="45"/>
    <x v="201"/>
    <x v="50"/>
    <n v="26.05"/>
    <m/>
    <n v="33.82"/>
    <m/>
    <n v="29.988"/>
    <m/>
  </r>
  <r>
    <x v="10"/>
    <s v="31400"/>
    <x v="45"/>
    <x v="201"/>
    <x v="23"/>
    <n v="22.61"/>
    <m/>
    <n v="26.9"/>
    <m/>
    <n v="24.068000000000001"/>
    <m/>
  </r>
  <r>
    <x v="10"/>
    <s v="31400"/>
    <x v="45"/>
    <x v="201"/>
    <x v="51"/>
    <n v="26.38"/>
    <m/>
    <n v="39.51"/>
    <m/>
    <n v="31.907499999999999"/>
    <m/>
  </r>
  <r>
    <x v="10"/>
    <s v="31400"/>
    <x v="45"/>
    <x v="201"/>
    <x v="52"/>
    <n v="24.54"/>
    <m/>
    <n v="29.94"/>
    <m/>
    <n v="26.643332999999998"/>
    <m/>
  </r>
  <r>
    <x v="10"/>
    <s v="31400"/>
    <x v="45"/>
    <x v="201"/>
    <x v="34"/>
    <n v="45.6"/>
    <m/>
    <n v="72.930000000000007"/>
    <m/>
    <n v="54.662857000000002"/>
    <m/>
  </r>
  <r>
    <x v="10"/>
    <s v="31400"/>
    <x v="45"/>
    <x v="201"/>
    <x v="36"/>
    <n v="49.71"/>
    <m/>
    <n v="75.069999999999993"/>
    <m/>
    <n v="67.527777"/>
    <m/>
  </r>
  <r>
    <x v="10"/>
    <s v="31400"/>
    <x v="45"/>
    <x v="201"/>
    <x v="30"/>
    <n v="52.98"/>
    <m/>
    <n v="75.430000000000007"/>
    <m/>
    <n v="63.938499999999998"/>
    <m/>
  </r>
  <r>
    <x v="10"/>
    <s v="31226"/>
    <x v="46"/>
    <x v="202"/>
    <x v="55"/>
    <n v="40.020000000000003"/>
    <m/>
    <n v="56.67"/>
    <m/>
    <n v="48.344999999999999"/>
    <m/>
  </r>
  <r>
    <x v="10"/>
    <s v="31226"/>
    <x v="46"/>
    <x v="202"/>
    <x v="2"/>
    <n v="41.11"/>
    <m/>
    <n v="64.709999999999994"/>
    <m/>
    <n v="51.741666000000002"/>
    <m/>
  </r>
  <r>
    <x v="10"/>
    <s v="31540"/>
    <x v="47"/>
    <x v="203"/>
    <x v="169"/>
    <n v="28.95"/>
    <m/>
    <n v="38.369999999999997"/>
    <m/>
    <n v="33.326666000000003"/>
    <m/>
  </r>
  <r>
    <x v="10"/>
    <s v="31540"/>
    <x v="47"/>
    <x v="203"/>
    <x v="170"/>
    <n v="24.71"/>
    <m/>
    <n v="25.36"/>
    <m/>
    <n v="25.07"/>
    <m/>
  </r>
  <r>
    <x v="10"/>
    <s v="31540"/>
    <x v="47"/>
    <x v="203"/>
    <x v="171"/>
    <n v="60"/>
    <m/>
    <n v="80.709999999999994"/>
    <m/>
    <n v="71.323571000000001"/>
    <m/>
  </r>
  <r>
    <x v="10"/>
    <s v="31540"/>
    <x v="47"/>
    <x v="203"/>
    <x v="172"/>
    <n v="24.64"/>
    <m/>
    <n v="32.21"/>
    <m/>
    <n v="27.98"/>
    <m/>
  </r>
  <r>
    <x v="10"/>
    <s v="31540"/>
    <x v="47"/>
    <x v="203"/>
    <x v="173"/>
    <n v="25.25"/>
    <m/>
    <n v="34.79"/>
    <m/>
    <n v="28.64"/>
    <m/>
  </r>
  <r>
    <x v="10"/>
    <s v="31540"/>
    <x v="47"/>
    <x v="203"/>
    <x v="174"/>
    <n v="44.75"/>
    <m/>
    <n v="75.069999999999993"/>
    <m/>
    <n v="57.87"/>
    <m/>
  </r>
  <r>
    <x v="10"/>
    <s v="31540"/>
    <x v="47"/>
    <x v="203"/>
    <x v="175"/>
    <n v="43.38"/>
    <m/>
    <n v="64.209999999999994"/>
    <m/>
    <n v="50.781903999999997"/>
    <m/>
  </r>
  <r>
    <x v="10"/>
    <s v="31500"/>
    <x v="48"/>
    <x v="204"/>
    <x v="55"/>
    <n v="46.61"/>
    <m/>
    <n v="65.400000000000006"/>
    <m/>
    <n v="52.266111000000002"/>
    <m/>
  </r>
  <r>
    <x v="10"/>
    <s v="31500"/>
    <x v="48"/>
    <x v="204"/>
    <x v="15"/>
    <n v="33.18"/>
    <m/>
    <n v="40.11"/>
    <m/>
    <n v="35.904285000000002"/>
    <m/>
  </r>
  <r>
    <x v="10"/>
    <s v="31500"/>
    <x v="48"/>
    <x v="204"/>
    <x v="26"/>
    <n v="37.14"/>
    <m/>
    <n v="40.51"/>
    <m/>
    <n v="38.17"/>
    <m/>
  </r>
  <r>
    <x v="10"/>
    <s v="31500"/>
    <x v="48"/>
    <x v="204"/>
    <x v="3"/>
    <n v="27.99"/>
    <m/>
    <n v="40.65"/>
    <m/>
    <n v="31.846665999999999"/>
    <m/>
  </r>
  <r>
    <x v="10"/>
    <s v="31500"/>
    <x v="48"/>
    <x v="204"/>
    <x v="4"/>
    <n v="30.62"/>
    <m/>
    <n v="39.380000000000003"/>
    <m/>
    <n v="33.229999999999997"/>
    <m/>
  </r>
  <r>
    <x v="10"/>
    <s v="31500"/>
    <x v="48"/>
    <x v="204"/>
    <x v="14"/>
    <n v="64.44"/>
    <m/>
    <n v="79.84"/>
    <m/>
    <n v="71.77"/>
    <m/>
  </r>
  <r>
    <x v="10"/>
    <s v="31500"/>
    <x v="48"/>
    <x v="204"/>
    <x v="47"/>
    <n v="34.11"/>
    <m/>
    <n v="34.11"/>
    <m/>
    <n v="34.11"/>
    <m/>
  </r>
  <r>
    <x v="10"/>
    <s v="31500"/>
    <x v="48"/>
    <x v="204"/>
    <x v="22"/>
    <n v="31.56"/>
    <m/>
    <n v="38.049999999999997"/>
    <m/>
    <n v="33.725000000000001"/>
    <m/>
  </r>
  <r>
    <x v="10"/>
    <s v="31500"/>
    <x v="48"/>
    <x v="204"/>
    <x v="8"/>
    <n v="38.42"/>
    <m/>
    <n v="80"/>
    <m/>
    <n v="68.148684000000003"/>
    <m/>
  </r>
  <r>
    <x v="10"/>
    <s v="31500"/>
    <x v="48"/>
    <x v="204"/>
    <x v="23"/>
    <n v="25.85"/>
    <m/>
    <n v="31.47"/>
    <m/>
    <n v="27.756250000000001"/>
    <m/>
  </r>
  <r>
    <x v="10"/>
    <s v="31500"/>
    <x v="48"/>
    <x v="204"/>
    <x v="10"/>
    <n v="61.4"/>
    <m/>
    <n v="80"/>
    <m/>
    <n v="77.984089999999995"/>
    <m/>
  </r>
  <r>
    <x v="10"/>
    <s v="31500"/>
    <x v="48"/>
    <x v="204"/>
    <x v="0"/>
    <n v="41.94"/>
    <m/>
    <n v="76.150000000000006"/>
    <m/>
    <n v="59.138888000000001"/>
    <m/>
  </r>
  <r>
    <x v="10"/>
    <s v="31500"/>
    <x v="48"/>
    <x v="204"/>
    <x v="37"/>
    <n v="32.01"/>
    <m/>
    <n v="35.979999999999997"/>
    <m/>
    <n v="33.835999999999999"/>
    <m/>
  </r>
  <r>
    <x v="10"/>
    <s v="31500"/>
    <x v="48"/>
    <x v="204"/>
    <x v="52"/>
    <n v="23.95"/>
    <m/>
    <n v="29.22"/>
    <m/>
    <n v="26.215"/>
    <m/>
  </r>
  <r>
    <x v="10"/>
    <s v="31500"/>
    <x v="48"/>
    <x v="204"/>
    <x v="35"/>
    <n v="59.42"/>
    <m/>
    <n v="76.02"/>
    <m/>
    <n v="66.611000000000004"/>
    <m/>
  </r>
  <r>
    <x v="10"/>
    <s v="31500"/>
    <x v="48"/>
    <x v="204"/>
    <x v="30"/>
    <n v="54.92"/>
    <m/>
    <n v="77.73"/>
    <m/>
    <n v="65.098332999999997"/>
    <m/>
  </r>
  <r>
    <x v="10"/>
    <s v="31511"/>
    <x v="49"/>
    <x v="205"/>
    <x v="23"/>
    <n v="24.87"/>
    <m/>
    <n v="35.130000000000003"/>
    <m/>
    <n v="31.121666000000001"/>
    <m/>
  </r>
  <r>
    <x v="10"/>
    <s v="31511"/>
    <x v="49"/>
    <x v="205"/>
    <x v="27"/>
    <n v="24.8"/>
    <m/>
    <n v="26.21"/>
    <m/>
    <n v="25.504999999999999"/>
    <m/>
  </r>
  <r>
    <x v="10"/>
    <s v="31511"/>
    <x v="49"/>
    <x v="205"/>
    <x v="59"/>
    <n v="41.08"/>
    <m/>
    <n v="68.069999999999993"/>
    <m/>
    <n v="52.571111000000002"/>
    <m/>
  </r>
  <r>
    <x v="10"/>
    <s v="31550"/>
    <x v="50"/>
    <x v="206"/>
    <x v="17"/>
    <n v="27.56"/>
    <m/>
    <n v="37.14"/>
    <m/>
    <n v="32.734000000000002"/>
    <m/>
  </r>
  <r>
    <x v="10"/>
    <s v="31550"/>
    <x v="50"/>
    <x v="206"/>
    <x v="8"/>
    <n v="49.9"/>
    <m/>
    <n v="80"/>
    <m/>
    <n v="70.798665999999997"/>
    <m/>
  </r>
  <r>
    <x v="10"/>
    <s v="31550"/>
    <x v="50"/>
    <x v="206"/>
    <x v="23"/>
    <n v="23.56"/>
    <m/>
    <n v="33.630000000000003"/>
    <m/>
    <n v="29.364000000000001"/>
    <m/>
  </r>
  <r>
    <x v="10"/>
    <s v="31550"/>
    <x v="50"/>
    <x v="206"/>
    <x v="0"/>
    <n v="50.04"/>
    <m/>
    <n v="80"/>
    <m/>
    <n v="64.881"/>
    <m/>
  </r>
  <r>
    <x v="10"/>
    <s v="31550"/>
    <x v="50"/>
    <x v="206"/>
    <x v="35"/>
    <n v="65.819999999999993"/>
    <m/>
    <n v="80"/>
    <m/>
    <n v="73.725999999999999"/>
    <m/>
  </r>
  <r>
    <x v="10"/>
    <s v="31000"/>
    <x v="44"/>
    <x v="207"/>
    <x v="15"/>
    <n v="27"/>
    <m/>
    <n v="43.33"/>
    <m/>
    <n v="32.974136999999999"/>
    <m/>
  </r>
  <r>
    <x v="10"/>
    <s v="31000"/>
    <x v="44"/>
    <x v="207"/>
    <x v="145"/>
    <n v="25.27"/>
    <m/>
    <n v="25.27"/>
    <m/>
    <n v="25.27"/>
    <m/>
  </r>
  <r>
    <x v="10"/>
    <s v="31000"/>
    <x v="44"/>
    <x v="207"/>
    <x v="22"/>
    <n v="25.8"/>
    <m/>
    <n v="39.4"/>
    <m/>
    <n v="31.433571000000001"/>
    <m/>
  </r>
  <r>
    <x v="10"/>
    <s v="31000"/>
    <x v="44"/>
    <x v="207"/>
    <x v="23"/>
    <n v="24.21"/>
    <m/>
    <n v="36.6"/>
    <m/>
    <n v="28.457272"/>
    <m/>
  </r>
  <r>
    <x v="10"/>
    <s v="31000"/>
    <x v="44"/>
    <x v="207"/>
    <x v="42"/>
    <n v="30.56"/>
    <m/>
    <n v="38.909999999999997"/>
    <m/>
    <n v="34.549999999999997"/>
    <m/>
  </r>
  <r>
    <x v="10"/>
    <s v="31000"/>
    <x v="44"/>
    <x v="207"/>
    <x v="34"/>
    <n v="46.86"/>
    <m/>
    <n v="73.09"/>
    <m/>
    <n v="56.756205999999999"/>
    <m/>
  </r>
  <r>
    <x v="10"/>
    <s v="31000"/>
    <x v="44"/>
    <x v="207"/>
    <x v="97"/>
    <n v="43.17"/>
    <m/>
    <n v="67.849999999999994"/>
    <m/>
    <n v="55.102857"/>
    <m/>
  </r>
  <r>
    <x v="10"/>
    <s v="31000"/>
    <x v="44"/>
    <x v="208"/>
    <x v="127"/>
    <n v="121.14"/>
    <m/>
    <n v="195"/>
    <m/>
    <n v="146.97754699999999"/>
    <m/>
  </r>
  <r>
    <x v="10"/>
    <s v="31000"/>
    <x v="44"/>
    <x v="209"/>
    <x v="25"/>
    <n v="63.58"/>
    <m/>
    <n v="80"/>
    <m/>
    <n v="68.767058000000006"/>
    <m/>
  </r>
  <r>
    <x v="10"/>
    <s v="31000"/>
    <x v="44"/>
    <x v="209"/>
    <x v="46"/>
    <n v="65.56"/>
    <m/>
    <n v="76.91"/>
    <m/>
    <n v="69.051111000000006"/>
    <m/>
  </r>
  <r>
    <x v="10"/>
    <s v="31000"/>
    <x v="44"/>
    <x v="209"/>
    <x v="39"/>
    <n v="55.55"/>
    <m/>
    <n v="80"/>
    <m/>
    <n v="69.123808999999994"/>
    <m/>
  </r>
  <r>
    <x v="10"/>
    <s v="31000"/>
    <x v="44"/>
    <x v="209"/>
    <x v="60"/>
    <n v="57.55"/>
    <m/>
    <n v="78.930000000000007"/>
    <m/>
    <n v="63.99"/>
    <m/>
  </r>
  <r>
    <x v="10"/>
    <s v="31000"/>
    <x v="44"/>
    <x v="210"/>
    <x v="12"/>
    <n v="37.14"/>
    <m/>
    <n v="62.83"/>
    <m/>
    <n v="51.213939000000003"/>
    <m/>
  </r>
  <r>
    <x v="10"/>
    <s v="31000"/>
    <x v="44"/>
    <x v="210"/>
    <x v="5"/>
    <n v="23.65"/>
    <m/>
    <n v="30.56"/>
    <m/>
    <n v="26.5"/>
    <m/>
  </r>
  <r>
    <x v="10"/>
    <s v="31000"/>
    <x v="44"/>
    <x v="211"/>
    <x v="3"/>
    <n v="23.41"/>
    <m/>
    <n v="37.24"/>
    <m/>
    <n v="29.091818"/>
    <m/>
  </r>
  <r>
    <x v="10"/>
    <s v="31000"/>
    <x v="44"/>
    <x v="211"/>
    <x v="4"/>
    <n v="23.86"/>
    <m/>
    <n v="41.53"/>
    <m/>
    <n v="32.173999999999999"/>
    <m/>
  </r>
  <r>
    <x v="10"/>
    <s v="31000"/>
    <x v="44"/>
    <x v="211"/>
    <x v="37"/>
    <n v="30.24"/>
    <m/>
    <n v="37.590000000000003"/>
    <m/>
    <n v="32.76"/>
    <m/>
  </r>
  <r>
    <x v="10"/>
    <s v="31000"/>
    <x v="44"/>
    <x v="211"/>
    <x v="28"/>
    <n v="47.08"/>
    <m/>
    <n v="72.290000000000006"/>
    <m/>
    <n v="58.261111"/>
    <m/>
  </r>
  <r>
    <x v="10"/>
    <s v="31000"/>
    <x v="44"/>
    <x v="211"/>
    <x v="6"/>
    <n v="53.53"/>
    <m/>
    <n v="72.38"/>
    <m/>
    <n v="61.471764"/>
    <m/>
  </r>
  <r>
    <x v="11"/>
    <s v="34000"/>
    <x v="51"/>
    <x v="212"/>
    <x v="12"/>
    <n v="40.78"/>
    <m/>
    <n v="67.12"/>
    <m/>
    <n v="53.491"/>
    <m/>
  </r>
  <r>
    <x v="11"/>
    <s v="34000"/>
    <x v="51"/>
    <x v="212"/>
    <x v="0"/>
    <n v="41.54"/>
    <m/>
    <n v="77.34"/>
    <m/>
    <n v="60.4"/>
    <m/>
  </r>
  <r>
    <x v="11"/>
    <s v="34000"/>
    <x v="51"/>
    <x v="212"/>
    <x v="6"/>
    <n v="41.48"/>
    <m/>
    <n v="76.239999999999995"/>
    <m/>
    <n v="56.671577999999997"/>
    <m/>
  </r>
  <r>
    <x v="11"/>
    <s v="34000"/>
    <x v="51"/>
    <x v="212"/>
    <x v="1"/>
    <n v="57.16"/>
    <m/>
    <n v="78.489999999999995"/>
    <m/>
    <n v="65.333528999999999"/>
    <m/>
  </r>
  <r>
    <x v="11"/>
    <s v="34000"/>
    <x v="51"/>
    <x v="213"/>
    <x v="8"/>
    <n v="58.9"/>
    <m/>
    <n v="82.64"/>
    <m/>
    <n v="75.892799999999994"/>
    <m/>
  </r>
  <r>
    <x v="11"/>
    <s v="34000"/>
    <x v="51"/>
    <x v="213"/>
    <x v="67"/>
    <n v="67.31"/>
    <m/>
    <n v="82.92"/>
    <m/>
    <n v="76.996976000000004"/>
    <m/>
  </r>
  <r>
    <x v="11"/>
    <s v="34000"/>
    <x v="51"/>
    <x v="214"/>
    <x v="8"/>
    <n v="50.58"/>
    <m/>
    <n v="80"/>
    <m/>
    <n v="67.712592000000001"/>
    <m/>
  </r>
  <r>
    <x v="11"/>
    <s v="34000"/>
    <x v="51"/>
    <x v="215"/>
    <x v="62"/>
    <n v="58.24"/>
    <m/>
    <n v="79.53"/>
    <m/>
    <n v="66.816315000000003"/>
    <m/>
  </r>
  <r>
    <x v="11"/>
    <s v="34000"/>
    <x v="51"/>
    <x v="215"/>
    <x v="19"/>
    <n v="22.06"/>
    <m/>
    <n v="32.76"/>
    <m/>
    <n v="25.631665999999999"/>
    <m/>
  </r>
  <r>
    <x v="11"/>
    <s v="34000"/>
    <x v="51"/>
    <x v="215"/>
    <x v="3"/>
    <n v="23.37"/>
    <m/>
    <n v="28.8"/>
    <m/>
    <n v="25.927776999999999"/>
    <m/>
  </r>
  <r>
    <x v="11"/>
    <s v="34000"/>
    <x v="51"/>
    <x v="215"/>
    <x v="4"/>
    <n v="26.55"/>
    <m/>
    <n v="38.36"/>
    <m/>
    <n v="32.04"/>
    <m/>
  </r>
  <r>
    <x v="11"/>
    <s v="34000"/>
    <x v="51"/>
    <x v="215"/>
    <x v="49"/>
    <n v="55.49"/>
    <m/>
    <n v="78.77"/>
    <m/>
    <n v="63.364285000000002"/>
    <m/>
  </r>
  <r>
    <x v="11"/>
    <s v="34000"/>
    <x v="51"/>
    <x v="215"/>
    <x v="21"/>
    <n v="22.67"/>
    <m/>
    <n v="22.67"/>
    <m/>
    <n v="22.67"/>
    <m/>
  </r>
  <r>
    <x v="11"/>
    <s v="34000"/>
    <x v="51"/>
    <x v="215"/>
    <x v="52"/>
    <n v="23.23"/>
    <m/>
    <n v="25.57"/>
    <m/>
    <n v="24.31"/>
    <m/>
  </r>
  <r>
    <x v="11"/>
    <s v="34000"/>
    <x v="51"/>
    <x v="215"/>
    <x v="27"/>
    <n v="23.65"/>
    <m/>
    <n v="38.64"/>
    <m/>
    <n v="27.461818000000001"/>
    <m/>
  </r>
  <r>
    <x v="11"/>
    <s v="34000"/>
    <x v="51"/>
    <x v="215"/>
    <x v="28"/>
    <n v="46.08"/>
    <m/>
    <n v="62.91"/>
    <m/>
    <n v="54.181249999999999"/>
    <m/>
  </r>
  <r>
    <x v="11"/>
    <s v="34000"/>
    <x v="51"/>
    <x v="216"/>
    <x v="55"/>
    <n v="40.92"/>
    <m/>
    <n v="60.64"/>
    <m/>
    <n v="47.575000000000003"/>
    <m/>
  </r>
  <r>
    <x v="11"/>
    <s v="34000"/>
    <x v="51"/>
    <x v="216"/>
    <x v="2"/>
    <n v="42.94"/>
    <m/>
    <n v="61.97"/>
    <m/>
    <n v="48.932000000000002"/>
    <m/>
  </r>
  <r>
    <x v="11"/>
    <s v="34000"/>
    <x v="51"/>
    <x v="216"/>
    <x v="159"/>
    <n v="23.46"/>
    <m/>
    <n v="28.08"/>
    <m/>
    <n v="25.589333"/>
    <m/>
  </r>
  <r>
    <x v="11"/>
    <s v="34000"/>
    <x v="51"/>
    <x v="216"/>
    <x v="47"/>
    <n v="23.5"/>
    <m/>
    <n v="25.99"/>
    <m/>
    <n v="24.46"/>
    <m/>
  </r>
  <r>
    <x v="11"/>
    <s v="34000"/>
    <x v="51"/>
    <x v="216"/>
    <x v="51"/>
    <n v="23.91"/>
    <m/>
    <n v="29.74"/>
    <m/>
    <n v="27.815999999999999"/>
    <m/>
  </r>
  <r>
    <x v="11"/>
    <s v="34000"/>
    <x v="51"/>
    <x v="216"/>
    <x v="87"/>
    <n v="40.549999999999997"/>
    <m/>
    <n v="52.61"/>
    <m/>
    <n v="46.82"/>
    <m/>
  </r>
  <r>
    <x v="11"/>
    <s v="34550"/>
    <x v="52"/>
    <x v="217"/>
    <x v="54"/>
    <n v="56.5"/>
    <m/>
    <n v="78.37"/>
    <m/>
    <n v="66.010525999999999"/>
    <m/>
  </r>
  <r>
    <x v="11"/>
    <s v="34550"/>
    <x v="52"/>
    <x v="217"/>
    <x v="19"/>
    <n v="23.98"/>
    <m/>
    <n v="25.08"/>
    <m/>
    <n v="24.53"/>
    <m/>
  </r>
  <r>
    <x v="11"/>
    <s v="34550"/>
    <x v="52"/>
    <x v="217"/>
    <x v="33"/>
    <n v="42.67"/>
    <m/>
    <n v="68.11"/>
    <m/>
    <n v="55.277500000000003"/>
    <m/>
  </r>
  <r>
    <x v="11"/>
    <s v="34550"/>
    <x v="52"/>
    <x v="217"/>
    <x v="14"/>
    <n v="55.6"/>
    <m/>
    <n v="77.64"/>
    <m/>
    <n v="64.673000000000002"/>
    <m/>
  </r>
  <r>
    <x v="11"/>
    <s v="34550"/>
    <x v="52"/>
    <x v="217"/>
    <x v="8"/>
    <n v="50.62"/>
    <m/>
    <n v="80"/>
    <m/>
    <n v="70.702630999999997"/>
    <m/>
  </r>
  <r>
    <x v="11"/>
    <s v="34550"/>
    <x v="52"/>
    <x v="217"/>
    <x v="27"/>
    <n v="28.17"/>
    <m/>
    <n v="39.17"/>
    <m/>
    <n v="33.94"/>
    <m/>
  </r>
  <r>
    <x v="11"/>
    <s v="34000"/>
    <x v="51"/>
    <x v="218"/>
    <x v="15"/>
    <n v="29.38"/>
    <m/>
    <n v="41.3"/>
    <m/>
    <n v="32.561666000000002"/>
    <m/>
  </r>
  <r>
    <x v="11"/>
    <s v="34000"/>
    <x v="51"/>
    <x v="218"/>
    <x v="16"/>
    <n v="29.48"/>
    <m/>
    <n v="35.11"/>
    <m/>
    <n v="31.368749999999999"/>
    <m/>
  </r>
  <r>
    <x v="11"/>
    <s v="34000"/>
    <x v="51"/>
    <x v="218"/>
    <x v="17"/>
    <n v="27.55"/>
    <m/>
    <n v="36.5"/>
    <m/>
    <n v="29.913333000000002"/>
    <m/>
  </r>
  <r>
    <x v="11"/>
    <s v="34000"/>
    <x v="51"/>
    <x v="218"/>
    <x v="23"/>
    <n v="28.33"/>
    <m/>
    <n v="36.57"/>
    <m/>
    <n v="31.676666000000001"/>
    <m/>
  </r>
  <r>
    <x v="11"/>
    <s v="34000"/>
    <x v="51"/>
    <x v="218"/>
    <x v="42"/>
    <n v="26.89"/>
    <m/>
    <n v="28.35"/>
    <m/>
    <n v="27.38"/>
    <m/>
  </r>
  <r>
    <x v="11"/>
    <s v="34000"/>
    <x v="51"/>
    <x v="218"/>
    <x v="34"/>
    <n v="45.24"/>
    <m/>
    <n v="64.209999999999994"/>
    <m/>
    <n v="53.667000000000002"/>
    <m/>
  </r>
  <r>
    <x v="11"/>
    <s v="34000"/>
    <x v="51"/>
    <x v="218"/>
    <x v="65"/>
    <n v="50.76"/>
    <m/>
    <n v="78.849999999999994"/>
    <m/>
    <n v="59.905999999999999"/>
    <m/>
  </r>
  <r>
    <x v="11"/>
    <s v="34000"/>
    <x v="51"/>
    <x v="218"/>
    <x v="36"/>
    <n v="56.09"/>
    <m/>
    <n v="79.599999999999994"/>
    <m/>
    <n v="66.285263"/>
    <m/>
  </r>
  <r>
    <x v="11"/>
    <s v="34000"/>
    <x v="51"/>
    <x v="218"/>
    <x v="30"/>
    <n v="55.15"/>
    <m/>
    <n v="77.72"/>
    <m/>
    <n v="66.892630999999994"/>
    <m/>
  </r>
  <r>
    <x v="12"/>
    <s v="51000"/>
    <x v="53"/>
    <x v="219"/>
    <x v="176"/>
    <n v="25.94"/>
    <m/>
    <n v="28.04"/>
    <m/>
    <n v="26.932500000000001"/>
    <m/>
  </r>
  <r>
    <x v="12"/>
    <s v="51000"/>
    <x v="53"/>
    <x v="219"/>
    <x v="44"/>
    <n v="44.08"/>
    <m/>
    <n v="71.86"/>
    <m/>
    <n v="57.468499999999999"/>
    <m/>
  </r>
  <r>
    <x v="12"/>
    <s v="51000"/>
    <x v="53"/>
    <x v="219"/>
    <x v="22"/>
    <n v="24.14"/>
    <m/>
    <n v="43.62"/>
    <m/>
    <n v="29.487727"/>
    <m/>
  </r>
  <r>
    <x v="12"/>
    <s v="51000"/>
    <x v="53"/>
    <x v="219"/>
    <x v="27"/>
    <n v="23.14"/>
    <m/>
    <n v="41.31"/>
    <m/>
    <n v="30.158750000000001"/>
    <m/>
  </r>
  <r>
    <x v="12"/>
    <s v="51000"/>
    <x v="53"/>
    <x v="220"/>
    <x v="8"/>
    <n v="47.47"/>
    <m/>
    <n v="71.48"/>
    <m/>
    <n v="55.674999999999997"/>
    <m/>
  </r>
  <r>
    <x v="12"/>
    <s v="51000"/>
    <x v="53"/>
    <x v="220"/>
    <x v="0"/>
    <n v="53.41"/>
    <m/>
    <n v="75.47"/>
    <m/>
    <n v="61.871488999999997"/>
    <m/>
  </r>
  <r>
    <x v="12"/>
    <s v="51000"/>
    <x v="53"/>
    <x v="220"/>
    <x v="1"/>
    <n v="53.26"/>
    <m/>
    <n v="78.849999999999994"/>
    <m/>
    <n v="62.798957999999999"/>
    <m/>
  </r>
  <r>
    <x v="12"/>
    <s v="51000"/>
    <x v="53"/>
    <x v="221"/>
    <x v="15"/>
    <n v="30.73"/>
    <m/>
    <n v="40.29"/>
    <m/>
    <n v="34.581817999999998"/>
    <m/>
  </r>
  <r>
    <x v="12"/>
    <s v="51000"/>
    <x v="53"/>
    <x v="221"/>
    <x v="16"/>
    <n v="26.93"/>
    <m/>
    <n v="36.54"/>
    <m/>
    <n v="31.917999999999999"/>
    <m/>
  </r>
  <r>
    <x v="12"/>
    <s v="51000"/>
    <x v="53"/>
    <x v="221"/>
    <x v="17"/>
    <n v="26.29"/>
    <m/>
    <n v="34.08"/>
    <m/>
    <n v="28.431818"/>
    <m/>
  </r>
  <r>
    <x v="12"/>
    <s v="51000"/>
    <x v="53"/>
    <x v="221"/>
    <x v="18"/>
    <n v="28.65"/>
    <m/>
    <n v="35.25"/>
    <m/>
    <n v="31.388180999999999"/>
    <m/>
  </r>
  <r>
    <x v="12"/>
    <s v="51000"/>
    <x v="53"/>
    <x v="221"/>
    <x v="177"/>
    <n v="50.9"/>
    <m/>
    <n v="71.77"/>
    <m/>
    <n v="56.350416000000003"/>
    <m/>
  </r>
  <r>
    <x v="12"/>
    <s v="51000"/>
    <x v="53"/>
    <x v="221"/>
    <x v="36"/>
    <n v="59.75"/>
    <m/>
    <n v="73.73"/>
    <m/>
    <n v="65.57647"/>
    <m/>
  </r>
  <r>
    <x v="12"/>
    <s v="51000"/>
    <x v="53"/>
    <x v="222"/>
    <x v="8"/>
    <n v="63.86"/>
    <m/>
    <n v="80"/>
    <m/>
    <n v="72.626029000000003"/>
    <m/>
  </r>
  <r>
    <x v="12"/>
    <s v="51000"/>
    <x v="53"/>
    <x v="222"/>
    <x v="67"/>
    <n v="65.89"/>
    <m/>
    <n v="81"/>
    <m/>
    <n v="77.131135999999998"/>
    <m/>
  </r>
  <r>
    <x v="12"/>
    <s v="51410"/>
    <x v="54"/>
    <x v="223"/>
    <x v="7"/>
    <n v="52.33"/>
    <m/>
    <n v="70.569999999999993"/>
    <m/>
    <n v="62.555"/>
    <m/>
  </r>
  <r>
    <x v="12"/>
    <s v="51410"/>
    <x v="54"/>
    <x v="223"/>
    <x v="8"/>
    <n v="53.14"/>
    <m/>
    <n v="80"/>
    <m/>
    <n v="67.219130000000007"/>
    <m/>
  </r>
  <r>
    <x v="12"/>
    <s v="51000"/>
    <x v="53"/>
    <x v="224"/>
    <x v="56"/>
    <n v="28.77"/>
    <m/>
    <n v="40.869999999999997"/>
    <m/>
    <n v="32.816000000000003"/>
    <m/>
  </r>
  <r>
    <x v="12"/>
    <s v="51000"/>
    <x v="53"/>
    <x v="224"/>
    <x v="19"/>
    <n v="25.63"/>
    <m/>
    <n v="36.18"/>
    <m/>
    <n v="29.27"/>
    <m/>
  </r>
  <r>
    <x v="12"/>
    <s v="51000"/>
    <x v="53"/>
    <x v="224"/>
    <x v="50"/>
    <n v="22.91"/>
    <m/>
    <n v="38.18"/>
    <m/>
    <n v="30.288333000000002"/>
    <m/>
  </r>
  <r>
    <x v="12"/>
    <s v="51000"/>
    <x v="53"/>
    <x v="224"/>
    <x v="52"/>
    <n v="25.79"/>
    <m/>
    <n v="43.53"/>
    <m/>
    <n v="32.522857000000002"/>
    <m/>
  </r>
  <r>
    <x v="12"/>
    <s v="51000"/>
    <x v="53"/>
    <x v="224"/>
    <x v="178"/>
    <n v="44.15"/>
    <m/>
    <n v="44.15"/>
    <m/>
    <n v="44.15"/>
    <m/>
  </r>
  <r>
    <x v="12"/>
    <s v="51000"/>
    <x v="53"/>
    <x v="225"/>
    <x v="62"/>
    <n v="73.22"/>
    <m/>
    <n v="80.92"/>
    <m/>
    <n v="76.639166000000003"/>
    <m/>
  </r>
  <r>
    <x v="12"/>
    <s v="51000"/>
    <x v="53"/>
    <x v="225"/>
    <x v="179"/>
    <n v="148.86000000000001"/>
    <m/>
    <n v="187.86"/>
    <m/>
    <n v="162.94125"/>
    <m/>
  </r>
  <r>
    <x v="12"/>
    <s v="51000"/>
    <x v="53"/>
    <x v="225"/>
    <x v="33"/>
    <n v="65.61"/>
    <m/>
    <n v="76.81"/>
    <m/>
    <n v="71.130415999999997"/>
    <m/>
  </r>
  <r>
    <x v="12"/>
    <s v="51000"/>
    <x v="53"/>
    <x v="225"/>
    <x v="68"/>
    <n v="61.62"/>
    <m/>
    <n v="79.92"/>
    <m/>
    <n v="67.682083000000006"/>
    <m/>
  </r>
  <r>
    <x v="12"/>
    <s v="51410"/>
    <x v="54"/>
    <x v="226"/>
    <x v="6"/>
    <n v="47.17"/>
    <m/>
    <n v="79.92"/>
    <m/>
    <n v="57.426856999999998"/>
    <m/>
  </r>
  <r>
    <x v="12"/>
    <s v="51000"/>
    <x v="53"/>
    <x v="227"/>
    <x v="121"/>
    <n v="69.16"/>
    <m/>
    <n v="80"/>
    <m/>
    <n v="73.541904000000002"/>
    <m/>
  </r>
  <r>
    <x v="12"/>
    <s v="51000"/>
    <x v="53"/>
    <x v="227"/>
    <x v="13"/>
    <n v="70.959999999999994"/>
    <m/>
    <n v="79.930000000000007"/>
    <m/>
    <n v="74.715714000000006"/>
    <m/>
  </r>
  <r>
    <x v="12"/>
    <s v="51000"/>
    <x v="53"/>
    <x v="227"/>
    <x v="54"/>
    <n v="70.400000000000006"/>
    <m/>
    <n v="78.64"/>
    <m/>
    <n v="74.013333000000003"/>
    <m/>
  </r>
  <r>
    <x v="12"/>
    <s v="51000"/>
    <x v="53"/>
    <x v="227"/>
    <x v="14"/>
    <n v="53.37"/>
    <m/>
    <n v="77.180000000000007"/>
    <m/>
    <n v="61.930532999999997"/>
    <m/>
  </r>
  <r>
    <x v="12"/>
    <s v="51000"/>
    <x v="53"/>
    <x v="227"/>
    <x v="122"/>
    <n v="56.51"/>
    <m/>
    <n v="73.34"/>
    <m/>
    <n v="63.002172999999999"/>
    <m/>
  </r>
  <r>
    <x v="12"/>
    <s v="51000"/>
    <x v="53"/>
    <x v="227"/>
    <x v="60"/>
    <n v="58.07"/>
    <m/>
    <n v="80"/>
    <m/>
    <n v="66.122173000000004"/>
    <m/>
  </r>
  <r>
    <x v="12"/>
    <s v="51410"/>
    <x v="54"/>
    <x v="228"/>
    <x v="118"/>
    <n v="56.65"/>
    <m/>
    <n v="57.41"/>
    <m/>
    <n v="57.03"/>
    <m/>
  </r>
  <r>
    <x v="12"/>
    <s v="51410"/>
    <x v="54"/>
    <x v="229"/>
    <x v="180"/>
    <n v="23.21"/>
    <m/>
    <n v="44.12"/>
    <m/>
    <n v="30.992615000000001"/>
    <m/>
  </r>
  <r>
    <x v="12"/>
    <s v="51410"/>
    <x v="54"/>
    <x v="229"/>
    <x v="181"/>
    <n v="54.15"/>
    <m/>
    <n v="80"/>
    <m/>
    <n v="63.341500000000003"/>
    <m/>
  </r>
  <r>
    <x v="12"/>
    <s v="51222"/>
    <x v="55"/>
    <x v="230"/>
    <x v="69"/>
    <n v="39.299999999999997"/>
    <m/>
    <n v="72.27"/>
    <m/>
    <n v="54.680881999999997"/>
    <m/>
  </r>
  <r>
    <x v="12"/>
    <s v="51222"/>
    <x v="55"/>
    <x v="230"/>
    <x v="70"/>
    <n v="36.340000000000003"/>
    <m/>
    <n v="66.84"/>
    <m/>
    <n v="51.883333"/>
    <m/>
  </r>
  <r>
    <x v="12"/>
    <s v="51000"/>
    <x v="53"/>
    <x v="231"/>
    <x v="25"/>
    <n v="53.51"/>
    <m/>
    <n v="72.03"/>
    <m/>
    <n v="61.867272"/>
    <m/>
  </r>
  <r>
    <x v="12"/>
    <s v="51000"/>
    <x v="53"/>
    <x v="231"/>
    <x v="182"/>
    <n v="47.36"/>
    <m/>
    <n v="64.84"/>
    <m/>
    <n v="51.806666"/>
    <m/>
  </r>
  <r>
    <x v="12"/>
    <s v="51000"/>
    <x v="53"/>
    <x v="231"/>
    <x v="89"/>
    <n v="49.05"/>
    <m/>
    <n v="75.09"/>
    <m/>
    <n v="61.380909000000003"/>
    <m/>
  </r>
  <r>
    <x v="12"/>
    <s v="51000"/>
    <x v="53"/>
    <x v="231"/>
    <x v="103"/>
    <n v="63.57"/>
    <m/>
    <n v="76.27"/>
    <m/>
    <n v="69.409047000000001"/>
    <m/>
  </r>
  <r>
    <x v="12"/>
    <s v="51000"/>
    <x v="53"/>
    <x v="231"/>
    <x v="39"/>
    <n v="43.33"/>
    <m/>
    <n v="80"/>
    <m/>
    <n v="63.809229999999999"/>
    <m/>
  </r>
  <r>
    <x v="12"/>
    <s v="51000"/>
    <x v="53"/>
    <x v="231"/>
    <x v="66"/>
    <n v="55.57"/>
    <m/>
    <n v="73.430000000000007"/>
    <m/>
    <n v="64.372856999999996"/>
    <m/>
  </r>
  <r>
    <x v="12"/>
    <s v="51000"/>
    <x v="53"/>
    <x v="232"/>
    <x v="31"/>
    <n v="42.36"/>
    <m/>
    <n v="55.61"/>
    <m/>
    <n v="48.850453999999999"/>
    <m/>
  </r>
  <r>
    <x v="12"/>
    <s v="51000"/>
    <x v="53"/>
    <x v="232"/>
    <x v="113"/>
    <n v="40.17"/>
    <m/>
    <n v="51.82"/>
    <m/>
    <n v="45.914544999999997"/>
    <m/>
  </r>
  <r>
    <x v="12"/>
    <s v="51000"/>
    <x v="53"/>
    <x v="232"/>
    <x v="32"/>
    <n v="24.22"/>
    <m/>
    <n v="37.92"/>
    <m/>
    <n v="28.842333"/>
    <m/>
  </r>
  <r>
    <x v="12"/>
    <s v="51000"/>
    <x v="53"/>
    <x v="233"/>
    <x v="120"/>
    <n v="65.819999999999993"/>
    <m/>
    <n v="79.010000000000005"/>
    <m/>
    <n v="73.902500000000003"/>
    <m/>
  </r>
  <r>
    <x v="12"/>
    <s v="51000"/>
    <x v="53"/>
    <x v="233"/>
    <x v="7"/>
    <n v="64.23"/>
    <m/>
    <n v="81"/>
    <m/>
    <n v="71.658822999999998"/>
    <m/>
  </r>
  <r>
    <x v="12"/>
    <s v="51000"/>
    <x v="53"/>
    <x v="233"/>
    <x v="8"/>
    <n v="68.25"/>
    <m/>
    <n v="80"/>
    <m/>
    <n v="76.415599999999998"/>
    <m/>
  </r>
  <r>
    <x v="12"/>
    <s v="51000"/>
    <x v="53"/>
    <x v="233"/>
    <x v="9"/>
    <n v="123.88"/>
    <m/>
    <n v="152"/>
    <m/>
    <n v="135.44846100000001"/>
    <m/>
  </r>
  <r>
    <x v="12"/>
    <s v="51000"/>
    <x v="53"/>
    <x v="234"/>
    <x v="7"/>
    <n v="69.58"/>
    <m/>
    <n v="79.92"/>
    <m/>
    <n v="73.460768999999999"/>
    <m/>
  </r>
  <r>
    <x v="12"/>
    <s v="51000"/>
    <x v="53"/>
    <x v="234"/>
    <x v="8"/>
    <n v="73.819999999999993"/>
    <m/>
    <n v="82"/>
    <m/>
    <n v="78.049325999999994"/>
    <m/>
  </r>
  <r>
    <x v="12"/>
    <s v="51000"/>
    <x v="53"/>
    <x v="234"/>
    <x v="183"/>
    <n v="194.92"/>
    <n v="108"/>
    <n v="194.92"/>
    <n v="108"/>
    <n v="194.92"/>
    <n v="108"/>
  </r>
  <r>
    <x v="12"/>
    <s v="51000"/>
    <x v="53"/>
    <x v="234"/>
    <x v="100"/>
    <n v="156.57"/>
    <n v="84"/>
    <n v="183.34"/>
    <n v="94"/>
    <n v="176.482"/>
    <n v="89"/>
  </r>
  <r>
    <x v="12"/>
    <s v="51000"/>
    <x v="53"/>
    <x v="234"/>
    <x v="67"/>
    <n v="69.13"/>
    <m/>
    <n v="83"/>
    <m/>
    <n v="75.996538000000001"/>
    <m/>
  </r>
  <r>
    <x v="12"/>
    <s v="51000"/>
    <x v="53"/>
    <x v="235"/>
    <x v="43"/>
    <n v="67.89"/>
    <m/>
    <n v="80"/>
    <m/>
    <n v="73.832691999999994"/>
    <m/>
  </r>
  <r>
    <x v="12"/>
    <s v="51000"/>
    <x v="53"/>
    <x v="235"/>
    <x v="9"/>
    <n v="129.29"/>
    <m/>
    <n v="149.65"/>
    <m/>
    <n v="135.2696"/>
    <m/>
  </r>
  <r>
    <x v="12"/>
    <s v="51550"/>
    <x v="56"/>
    <x v="236"/>
    <x v="4"/>
    <n v="24.54"/>
    <m/>
    <n v="29.18"/>
    <m/>
    <n v="26.395"/>
    <m/>
  </r>
  <r>
    <x v="12"/>
    <s v="51550"/>
    <x v="56"/>
    <x v="236"/>
    <x v="8"/>
    <n v="54.29"/>
    <m/>
    <n v="79.61"/>
    <m/>
    <n v="71.331000000000003"/>
    <m/>
  </r>
  <r>
    <x v="12"/>
    <s v="51550"/>
    <x v="56"/>
    <x v="236"/>
    <x v="184"/>
    <n v="63.64"/>
    <m/>
    <n v="80"/>
    <m/>
    <n v="72.043999999999997"/>
    <m/>
  </r>
  <r>
    <x v="12"/>
    <s v="51550"/>
    <x v="56"/>
    <x v="236"/>
    <x v="69"/>
    <n v="48.14"/>
    <m/>
    <n v="79.58"/>
    <m/>
    <n v="61.095999999999997"/>
    <m/>
  </r>
  <r>
    <x v="12"/>
    <s v="51550"/>
    <x v="56"/>
    <x v="236"/>
    <x v="70"/>
    <n v="48.65"/>
    <m/>
    <n v="69.430000000000007"/>
    <m/>
    <n v="62.45"/>
    <m/>
  </r>
  <r>
    <x v="12"/>
    <s v="51550"/>
    <x v="56"/>
    <x v="236"/>
    <x v="6"/>
    <n v="48.23"/>
    <m/>
    <n v="78.69"/>
    <m/>
    <n v="60.037368000000001"/>
    <m/>
  </r>
  <r>
    <x v="12"/>
    <s v="51000"/>
    <x v="53"/>
    <x v="237"/>
    <x v="13"/>
    <n v="56.16"/>
    <m/>
    <n v="68.17"/>
    <m/>
    <n v="60.567500000000003"/>
    <m/>
  </r>
  <r>
    <x v="12"/>
    <s v="51000"/>
    <x v="53"/>
    <x v="237"/>
    <x v="54"/>
    <n v="50.65"/>
    <m/>
    <n v="67.38"/>
    <m/>
    <n v="59.924999999999997"/>
    <m/>
  </r>
  <r>
    <x v="12"/>
    <s v="51000"/>
    <x v="53"/>
    <x v="237"/>
    <x v="93"/>
    <n v="60.27"/>
    <m/>
    <n v="80"/>
    <m/>
    <n v="72.255384000000006"/>
    <m/>
  </r>
  <r>
    <x v="12"/>
    <s v="51300"/>
    <x v="57"/>
    <x v="238"/>
    <x v="15"/>
    <n v="28.38"/>
    <m/>
    <n v="40.299999999999997"/>
    <m/>
    <n v="32.371428000000002"/>
    <m/>
  </r>
  <r>
    <x v="12"/>
    <s v="51300"/>
    <x v="57"/>
    <x v="238"/>
    <x v="8"/>
    <n v="58.47"/>
    <m/>
    <n v="80"/>
    <m/>
    <n v="75.444665999999998"/>
    <m/>
  </r>
  <r>
    <x v="12"/>
    <s v="51300"/>
    <x v="57"/>
    <x v="238"/>
    <x v="23"/>
    <n v="26.92"/>
    <m/>
    <n v="34.47"/>
    <m/>
    <n v="31.0625"/>
    <m/>
  </r>
  <r>
    <x v="12"/>
    <s v="51300"/>
    <x v="57"/>
    <x v="238"/>
    <x v="59"/>
    <n v="46.48"/>
    <m/>
    <n v="75.66"/>
    <m/>
    <n v="62.207999999999998"/>
    <m/>
  </r>
  <r>
    <x v="12"/>
    <s v="51260"/>
    <x v="58"/>
    <x v="239"/>
    <x v="3"/>
    <n v="24.3"/>
    <m/>
    <n v="28.6"/>
    <m/>
    <n v="26.375"/>
    <m/>
  </r>
  <r>
    <x v="12"/>
    <s v="51260"/>
    <x v="58"/>
    <x v="239"/>
    <x v="4"/>
    <n v="26.92"/>
    <m/>
    <n v="32.89"/>
    <m/>
    <n v="29.274999999999999"/>
    <m/>
  </r>
  <r>
    <x v="12"/>
    <s v="51260"/>
    <x v="58"/>
    <x v="239"/>
    <x v="22"/>
    <n v="31.79"/>
    <m/>
    <n v="41.93"/>
    <m/>
    <n v="36.340000000000003"/>
    <m/>
  </r>
  <r>
    <x v="12"/>
    <s v="51260"/>
    <x v="58"/>
    <x v="239"/>
    <x v="8"/>
    <n v="55.41"/>
    <m/>
    <n v="83"/>
    <m/>
    <n v="72.767825999999999"/>
    <m/>
  </r>
  <r>
    <x v="12"/>
    <s v="51260"/>
    <x v="58"/>
    <x v="239"/>
    <x v="0"/>
    <n v="46.95"/>
    <m/>
    <n v="70.209999999999994"/>
    <m/>
    <n v="60.921999999999997"/>
    <m/>
  </r>
  <r>
    <x v="12"/>
    <s v="51260"/>
    <x v="58"/>
    <x v="239"/>
    <x v="6"/>
    <n v="44.33"/>
    <m/>
    <n v="71.92"/>
    <m/>
    <n v="60.134735999999997"/>
    <m/>
  </r>
  <r>
    <x v="12"/>
    <s v="51500"/>
    <x v="59"/>
    <x v="240"/>
    <x v="15"/>
    <n v="24.02"/>
    <m/>
    <n v="34.11"/>
    <m/>
    <n v="29.885555"/>
    <m/>
  </r>
  <r>
    <x v="12"/>
    <s v="51500"/>
    <x v="59"/>
    <x v="240"/>
    <x v="3"/>
    <n v="24.1"/>
    <m/>
    <n v="36.229999999999997"/>
    <m/>
    <n v="29.62"/>
    <m/>
  </r>
  <r>
    <x v="12"/>
    <s v="51500"/>
    <x v="59"/>
    <x v="240"/>
    <x v="4"/>
    <n v="25.84"/>
    <m/>
    <n v="34.99"/>
    <m/>
    <n v="30.307141999999999"/>
    <m/>
  </r>
  <r>
    <x v="12"/>
    <s v="51500"/>
    <x v="59"/>
    <x v="240"/>
    <x v="22"/>
    <n v="25.6"/>
    <m/>
    <n v="31.52"/>
    <m/>
    <n v="28.725714"/>
    <m/>
  </r>
  <r>
    <x v="12"/>
    <s v="51500"/>
    <x v="59"/>
    <x v="240"/>
    <x v="8"/>
    <n v="54.9"/>
    <m/>
    <n v="83"/>
    <m/>
    <n v="73.252142000000006"/>
    <m/>
  </r>
  <r>
    <x v="12"/>
    <s v="51500"/>
    <x v="59"/>
    <x v="240"/>
    <x v="6"/>
    <n v="42.07"/>
    <m/>
    <n v="76.44"/>
    <m/>
    <n v="59.398935999999999"/>
    <m/>
  </r>
  <r>
    <x v="12"/>
    <s v="51280"/>
    <x v="60"/>
    <x v="241"/>
    <x v="3"/>
    <n v="28.75"/>
    <m/>
    <n v="30.26"/>
    <m/>
    <n v="29.645"/>
    <m/>
  </r>
  <r>
    <x v="12"/>
    <s v="51280"/>
    <x v="60"/>
    <x v="241"/>
    <x v="4"/>
    <n v="30.77"/>
    <m/>
    <n v="39.25"/>
    <m/>
    <n v="35.01"/>
    <m/>
  </r>
  <r>
    <x v="12"/>
    <s v="51280"/>
    <x v="60"/>
    <x v="241"/>
    <x v="8"/>
    <n v="60"/>
    <m/>
    <n v="79.92"/>
    <m/>
    <n v="73.348124999999996"/>
    <m/>
  </r>
  <r>
    <x v="12"/>
    <s v="51280"/>
    <x v="60"/>
    <x v="241"/>
    <x v="28"/>
    <n v="50.05"/>
    <m/>
    <n v="70.55"/>
    <m/>
    <n v="55.987141999999999"/>
    <m/>
  </r>
  <r>
    <x v="12"/>
    <s v="51306"/>
    <x v="61"/>
    <x v="242"/>
    <x v="8"/>
    <n v="51.57"/>
    <m/>
    <n v="79.92"/>
    <m/>
    <n v="66.215000000000003"/>
    <m/>
  </r>
  <r>
    <x v="12"/>
    <s v="51000"/>
    <x v="53"/>
    <x v="243"/>
    <x v="65"/>
    <n v="60.71"/>
    <m/>
    <n v="79.930000000000007"/>
    <m/>
    <n v="66.671304000000006"/>
    <m/>
  </r>
  <r>
    <x v="12"/>
    <s v="51000"/>
    <x v="53"/>
    <x v="243"/>
    <x v="35"/>
    <n v="53.72"/>
    <m/>
    <n v="78.930000000000007"/>
    <m/>
    <n v="64.299761000000004"/>
    <m/>
  </r>
  <r>
    <x v="12"/>
    <s v="51000"/>
    <x v="53"/>
    <x v="243"/>
    <x v="30"/>
    <n v="55.45"/>
    <m/>
    <n v="78.84"/>
    <m/>
    <n v="66.366444000000001"/>
    <m/>
  </r>
  <r>
    <x v="12"/>
    <s v="51000"/>
    <x v="53"/>
    <x v="244"/>
    <x v="139"/>
    <n v="54"/>
    <m/>
    <n v="74.75"/>
    <m/>
    <n v="62.31"/>
    <m/>
  </r>
  <r>
    <x v="12"/>
    <s v="51000"/>
    <x v="53"/>
    <x v="244"/>
    <x v="131"/>
    <n v="61.13"/>
    <m/>
    <n v="81"/>
    <m/>
    <n v="72.312776999999997"/>
    <m/>
  </r>
  <r>
    <x v="12"/>
    <s v="51000"/>
    <x v="53"/>
    <x v="244"/>
    <x v="132"/>
    <n v="60.6"/>
    <m/>
    <n v="78.25"/>
    <m/>
    <n v="71.902000000000001"/>
    <m/>
  </r>
  <r>
    <x v="12"/>
    <s v="51000"/>
    <x v="53"/>
    <x v="244"/>
    <x v="138"/>
    <n v="49.57"/>
    <m/>
    <n v="68.19"/>
    <m/>
    <n v="58.058571000000001"/>
    <m/>
  </r>
  <r>
    <x v="12"/>
    <s v="51000"/>
    <x v="53"/>
    <x v="245"/>
    <x v="96"/>
    <n v="61.56"/>
    <m/>
    <n v="80"/>
    <m/>
    <n v="70.047141999999994"/>
    <m/>
  </r>
  <r>
    <x v="12"/>
    <s v="51000"/>
    <x v="53"/>
    <x v="246"/>
    <x v="15"/>
    <n v="25.25"/>
    <m/>
    <n v="46.41"/>
    <m/>
    <n v="29.954999999999998"/>
    <m/>
  </r>
  <r>
    <x v="12"/>
    <s v="51000"/>
    <x v="53"/>
    <x v="246"/>
    <x v="22"/>
    <n v="23.53"/>
    <m/>
    <n v="31.56"/>
    <m/>
    <n v="26.35"/>
    <m/>
  </r>
  <r>
    <x v="12"/>
    <s v="51000"/>
    <x v="53"/>
    <x v="246"/>
    <x v="23"/>
    <n v="22.54"/>
    <m/>
    <n v="31.05"/>
    <m/>
    <n v="25.675000000000001"/>
    <m/>
  </r>
  <r>
    <x v="12"/>
    <s v="51000"/>
    <x v="53"/>
    <x v="246"/>
    <x v="42"/>
    <n v="25.19"/>
    <m/>
    <n v="29.98"/>
    <m/>
    <n v="27.225000000000001"/>
    <m/>
  </r>
  <r>
    <x v="12"/>
    <s v="51000"/>
    <x v="53"/>
    <x v="247"/>
    <x v="127"/>
    <n v="118.61"/>
    <m/>
    <n v="184.8"/>
    <m/>
    <n v="153.08810800000001"/>
    <m/>
  </r>
  <r>
    <x v="12"/>
    <s v="51000"/>
    <x v="53"/>
    <x v="248"/>
    <x v="107"/>
    <n v="144.5"/>
    <m/>
    <n v="178.81"/>
    <m/>
    <n v="162.82912999999999"/>
    <m/>
  </r>
  <r>
    <x v="12"/>
    <s v="51000"/>
    <x v="53"/>
    <x v="248"/>
    <x v="12"/>
    <n v="51.93"/>
    <m/>
    <n v="75.64"/>
    <m/>
    <n v="58.6"/>
    <m/>
  </r>
  <r>
    <x v="12"/>
    <s v="51000"/>
    <x v="53"/>
    <x v="248"/>
    <x v="5"/>
    <n v="23.77"/>
    <m/>
    <n v="33.58"/>
    <m/>
    <n v="27.540588"/>
    <m/>
  </r>
  <r>
    <x v="12"/>
    <s v="51000"/>
    <x v="53"/>
    <x v="249"/>
    <x v="185"/>
    <n v="53.75"/>
    <m/>
    <n v="78.290000000000006"/>
    <m/>
    <n v="58.565216999999997"/>
    <m/>
  </r>
  <r>
    <x v="12"/>
    <s v="51000"/>
    <x v="53"/>
    <x v="249"/>
    <x v="34"/>
    <n v="55.48"/>
    <m/>
    <n v="77.069999999999993"/>
    <m/>
    <n v="63.280231999999998"/>
    <m/>
  </r>
  <r>
    <x v="12"/>
    <s v="51000"/>
    <x v="53"/>
    <x v="249"/>
    <x v="36"/>
    <n v="68.39"/>
    <m/>
    <n v="78.930000000000007"/>
    <m/>
    <n v="72.166666000000006"/>
    <m/>
  </r>
  <r>
    <x v="12"/>
    <s v="51410"/>
    <x v="54"/>
    <x v="250"/>
    <x v="3"/>
    <n v="23.69"/>
    <m/>
    <n v="32.799999999999997"/>
    <m/>
    <n v="27.967777000000002"/>
    <m/>
  </r>
  <r>
    <x v="12"/>
    <s v="51410"/>
    <x v="54"/>
    <x v="250"/>
    <x v="4"/>
    <n v="21.64"/>
    <m/>
    <n v="38.68"/>
    <m/>
    <n v="29.848846000000002"/>
    <m/>
  </r>
  <r>
    <x v="12"/>
    <s v="51410"/>
    <x v="54"/>
    <x v="250"/>
    <x v="37"/>
    <n v="23.23"/>
    <m/>
    <n v="45.44"/>
    <m/>
    <n v="32.110999999999997"/>
    <m/>
  </r>
  <r>
    <x v="12"/>
    <s v="51410"/>
    <x v="54"/>
    <x v="250"/>
    <x v="146"/>
    <n v="41.7"/>
    <m/>
    <n v="61.47"/>
    <m/>
    <n v="51.097692000000002"/>
    <m/>
  </r>
  <r>
    <x v="12"/>
    <s v="51410"/>
    <x v="54"/>
    <x v="250"/>
    <x v="28"/>
    <n v="39.46"/>
    <m/>
    <n v="63.56"/>
    <m/>
    <n v="50.502915999999999"/>
    <m/>
  </r>
  <r>
    <x v="12"/>
    <s v="51325"/>
    <x v="62"/>
    <x v="251"/>
    <x v="23"/>
    <n v="25.54"/>
    <m/>
    <n v="34.33"/>
    <m/>
    <n v="28.186250000000001"/>
    <m/>
  </r>
  <r>
    <x v="12"/>
    <s v="51325"/>
    <x v="62"/>
    <x v="251"/>
    <x v="0"/>
    <n v="43.79"/>
    <m/>
    <n v="76.040000000000006"/>
    <m/>
    <n v="61.243333"/>
    <m/>
  </r>
  <r>
    <x v="12"/>
    <s v="51325"/>
    <x v="62"/>
    <x v="251"/>
    <x v="36"/>
    <n v="51.04"/>
    <m/>
    <n v="69.739999999999995"/>
    <m/>
    <n v="59.29"/>
    <m/>
  </r>
  <r>
    <x v="12"/>
    <s v="51325"/>
    <x v="62"/>
    <x v="251"/>
    <x v="30"/>
    <n v="50.39"/>
    <m/>
    <n v="70.61"/>
    <m/>
    <n v="58.915554999999998"/>
    <m/>
  </r>
  <r>
    <x v="13"/>
    <s v="44000"/>
    <x v="63"/>
    <x v="252"/>
    <x v="0"/>
    <n v="41.99"/>
    <m/>
    <n v="79.14"/>
    <m/>
    <n v="57.511626999999997"/>
    <m/>
  </r>
  <r>
    <x v="13"/>
    <s v="44000"/>
    <x v="63"/>
    <x v="252"/>
    <x v="1"/>
    <n v="46.29"/>
    <m/>
    <n v="70.11"/>
    <m/>
    <n v="54.260475999999997"/>
    <m/>
  </r>
  <r>
    <x v="13"/>
    <s v="44000"/>
    <x v="63"/>
    <x v="253"/>
    <x v="7"/>
    <n v="41.74"/>
    <m/>
    <n v="78.790000000000006"/>
    <m/>
    <n v="63.197692000000004"/>
    <m/>
  </r>
  <r>
    <x v="13"/>
    <s v="44000"/>
    <x v="63"/>
    <x v="253"/>
    <x v="8"/>
    <n v="51.01"/>
    <m/>
    <n v="82.92"/>
    <m/>
    <n v="72.796440000000004"/>
    <m/>
  </r>
  <r>
    <x v="13"/>
    <s v="44000"/>
    <x v="63"/>
    <x v="253"/>
    <x v="10"/>
    <n v="61.76"/>
    <m/>
    <n v="82.92"/>
    <m/>
    <n v="76.776666000000006"/>
    <m/>
  </r>
  <r>
    <x v="13"/>
    <s v="44000"/>
    <x v="63"/>
    <x v="254"/>
    <x v="15"/>
    <n v="24.18"/>
    <m/>
    <n v="41.68"/>
    <m/>
    <n v="31.055"/>
    <m/>
  </r>
  <r>
    <x v="13"/>
    <s v="44000"/>
    <x v="63"/>
    <x v="254"/>
    <x v="16"/>
    <n v="25.66"/>
    <m/>
    <n v="40.21"/>
    <m/>
    <n v="30.677142"/>
    <m/>
  </r>
  <r>
    <x v="13"/>
    <s v="44000"/>
    <x v="63"/>
    <x v="254"/>
    <x v="17"/>
    <n v="22.77"/>
    <m/>
    <n v="25.58"/>
    <m/>
    <n v="23.9925"/>
    <m/>
  </r>
  <r>
    <x v="13"/>
    <s v="44000"/>
    <x v="63"/>
    <x v="254"/>
    <x v="22"/>
    <n v="23.67"/>
    <m/>
    <n v="40.799999999999997"/>
    <m/>
    <n v="30.147856999999998"/>
    <m/>
  </r>
  <r>
    <x v="13"/>
    <s v="44000"/>
    <x v="63"/>
    <x v="254"/>
    <x v="23"/>
    <n v="23.13"/>
    <m/>
    <n v="35.35"/>
    <m/>
    <n v="26.357271999999998"/>
    <m/>
  </r>
  <r>
    <x v="13"/>
    <s v="44000"/>
    <x v="63"/>
    <x v="254"/>
    <x v="42"/>
    <n v="24.06"/>
    <m/>
    <n v="26.48"/>
    <m/>
    <n v="24.891999999999999"/>
    <m/>
  </r>
  <r>
    <x v="13"/>
    <s v="44317"/>
    <x v="64"/>
    <x v="255"/>
    <x v="8"/>
    <n v="40.76"/>
    <m/>
    <n v="80"/>
    <m/>
    <n v="67.581000000000003"/>
    <m/>
  </r>
  <r>
    <x v="13"/>
    <s v="44400"/>
    <x v="65"/>
    <x v="256"/>
    <x v="16"/>
    <n v="24.97"/>
    <m/>
    <n v="38.65"/>
    <m/>
    <n v="30.58625"/>
    <m/>
  </r>
  <r>
    <x v="13"/>
    <s v="44400"/>
    <x v="65"/>
    <x v="256"/>
    <x v="8"/>
    <n v="48.5"/>
    <m/>
    <n v="80"/>
    <m/>
    <n v="72.962727000000001"/>
    <m/>
  </r>
  <r>
    <x v="13"/>
    <s v="44400"/>
    <x v="65"/>
    <x v="256"/>
    <x v="0"/>
    <n v="48.36"/>
    <m/>
    <n v="77.78"/>
    <m/>
    <n v="61.12"/>
    <m/>
  </r>
  <r>
    <x v="13"/>
    <s v="44430"/>
    <x v="66"/>
    <x v="257"/>
    <x v="8"/>
    <n v="57.28"/>
    <m/>
    <n v="80"/>
    <m/>
    <n v="74.39"/>
    <m/>
  </r>
  <r>
    <x v="13"/>
    <s v="44430"/>
    <x v="66"/>
    <x v="257"/>
    <x v="0"/>
    <n v="43.81"/>
    <m/>
    <n v="59.72"/>
    <m/>
    <n v="54.314"/>
    <m/>
  </r>
  <r>
    <x v="13"/>
    <s v="44430"/>
    <x v="66"/>
    <x v="257"/>
    <x v="27"/>
    <n v="24.39"/>
    <m/>
    <n v="29.03"/>
    <m/>
    <n v="26.623332999999999"/>
    <m/>
  </r>
  <r>
    <x v="13"/>
    <s v="44430"/>
    <x v="66"/>
    <x v="257"/>
    <x v="59"/>
    <n v="37.65"/>
    <m/>
    <n v="63.42"/>
    <m/>
    <n v="53.427142000000003"/>
    <m/>
  </r>
  <r>
    <x v="13"/>
    <s v="44330"/>
    <x v="67"/>
    <x v="258"/>
    <x v="22"/>
    <n v="27.98"/>
    <m/>
    <n v="36.32"/>
    <m/>
    <n v="31.57"/>
    <m/>
  </r>
  <r>
    <x v="13"/>
    <s v="44330"/>
    <x v="67"/>
    <x v="258"/>
    <x v="8"/>
    <n v="46.69"/>
    <m/>
    <n v="80"/>
    <m/>
    <n v="73.027500000000003"/>
    <m/>
  </r>
  <r>
    <x v="13"/>
    <s v="44330"/>
    <x v="67"/>
    <x v="258"/>
    <x v="23"/>
    <n v="23.25"/>
    <m/>
    <n v="26.23"/>
    <m/>
    <n v="25.015713999999999"/>
    <m/>
  </r>
  <r>
    <x v="13"/>
    <s v="44330"/>
    <x v="67"/>
    <x v="258"/>
    <x v="5"/>
    <n v="31.36"/>
    <m/>
    <n v="32.32"/>
    <m/>
    <n v="31.84"/>
    <m/>
  </r>
  <r>
    <x v="13"/>
    <s v="44330"/>
    <x v="67"/>
    <x v="258"/>
    <x v="0"/>
    <n v="52.47"/>
    <m/>
    <n v="72.739999999999995"/>
    <m/>
    <n v="63.542631"/>
    <m/>
  </r>
  <r>
    <x v="13"/>
    <s v="44330"/>
    <x v="67"/>
    <x v="258"/>
    <x v="27"/>
    <n v="23.3"/>
    <m/>
    <n v="23.65"/>
    <m/>
    <n v="23.475000000000001"/>
    <m/>
  </r>
  <r>
    <x v="13"/>
    <s v="44330"/>
    <x v="67"/>
    <x v="258"/>
    <x v="186"/>
    <n v="57.84"/>
    <m/>
    <n v="81"/>
    <m/>
    <n v="68.420587999999995"/>
    <m/>
  </r>
  <r>
    <x v="13"/>
    <s v="44250"/>
    <x v="68"/>
    <x v="259"/>
    <x v="56"/>
    <n v="24"/>
    <m/>
    <n v="26.59"/>
    <m/>
    <n v="25.295000000000002"/>
    <m/>
  </r>
  <r>
    <x v="13"/>
    <s v="44250"/>
    <x v="68"/>
    <x v="259"/>
    <x v="47"/>
    <n v="25.04"/>
    <m/>
    <n v="27.69"/>
    <m/>
    <n v="26.207999999999998"/>
    <m/>
  </r>
  <r>
    <x v="13"/>
    <s v="44250"/>
    <x v="68"/>
    <x v="259"/>
    <x v="8"/>
    <n v="57.64"/>
    <m/>
    <n v="81.84"/>
    <m/>
    <n v="72.572999999999993"/>
    <m/>
  </r>
  <r>
    <x v="13"/>
    <s v="44250"/>
    <x v="68"/>
    <x v="259"/>
    <x v="87"/>
    <n v="38.42"/>
    <m/>
    <n v="61.53"/>
    <m/>
    <n v="46.231999999999999"/>
    <m/>
  </r>
  <r>
    <x v="13"/>
    <s v="44250"/>
    <x v="68"/>
    <x v="259"/>
    <x v="61"/>
    <n v="39.9"/>
    <m/>
    <n v="71.7"/>
    <m/>
    <n v="50.893076000000001"/>
    <m/>
  </r>
  <r>
    <x v="13"/>
    <s v="44320"/>
    <x v="69"/>
    <x v="260"/>
    <x v="8"/>
    <n v="72.930000000000007"/>
    <m/>
    <n v="81.77"/>
    <m/>
    <n v="77.657291000000001"/>
    <m/>
  </r>
  <r>
    <x v="13"/>
    <s v="44320"/>
    <x v="69"/>
    <x v="260"/>
    <x v="67"/>
    <n v="51.14"/>
    <m/>
    <n v="83"/>
    <m/>
    <n v="76.478181000000006"/>
    <m/>
  </r>
  <r>
    <x v="13"/>
    <s v="44320"/>
    <x v="69"/>
    <x v="260"/>
    <x v="0"/>
    <n v="40.89"/>
    <m/>
    <n v="77.319999999999993"/>
    <m/>
    <n v="59.090415999999998"/>
    <m/>
  </r>
  <r>
    <x v="13"/>
    <s v="44415"/>
    <x v="70"/>
    <x v="261"/>
    <x v="15"/>
    <n v="23.04"/>
    <m/>
    <n v="40.11"/>
    <m/>
    <n v="31.995999999999999"/>
    <m/>
  </r>
  <r>
    <x v="13"/>
    <s v="44415"/>
    <x v="70"/>
    <x v="261"/>
    <x v="54"/>
    <n v="41.12"/>
    <m/>
    <n v="76.77"/>
    <m/>
    <n v="53.967826000000002"/>
    <m/>
  </r>
  <r>
    <x v="13"/>
    <s v="44415"/>
    <x v="70"/>
    <x v="261"/>
    <x v="4"/>
    <n v="25.2"/>
    <m/>
    <n v="25.43"/>
    <m/>
    <n v="25.315000000000001"/>
    <m/>
  </r>
  <r>
    <x v="13"/>
    <s v="44415"/>
    <x v="70"/>
    <x v="261"/>
    <x v="22"/>
    <n v="23.2"/>
    <m/>
    <n v="30.43"/>
    <m/>
    <n v="26.765000000000001"/>
    <m/>
  </r>
  <r>
    <x v="13"/>
    <s v="44415"/>
    <x v="70"/>
    <x v="261"/>
    <x v="37"/>
    <n v="25.21"/>
    <m/>
    <n v="30.25"/>
    <m/>
    <n v="28.516666000000001"/>
    <m/>
  </r>
  <r>
    <x v="13"/>
    <s v="44000"/>
    <x v="63"/>
    <x v="262"/>
    <x v="13"/>
    <n v="65.66"/>
    <m/>
    <n v="79.92"/>
    <m/>
    <n v="72.036000000000001"/>
    <m/>
  </r>
  <r>
    <x v="13"/>
    <s v="44000"/>
    <x v="63"/>
    <x v="262"/>
    <x v="26"/>
    <n v="28.91"/>
    <m/>
    <n v="40.869999999999997"/>
    <m/>
    <n v="32.934117000000001"/>
    <m/>
  </r>
  <r>
    <x v="13"/>
    <s v="44000"/>
    <x v="63"/>
    <x v="262"/>
    <x v="3"/>
    <n v="23.94"/>
    <m/>
    <n v="37.24"/>
    <m/>
    <n v="26.85"/>
    <m/>
  </r>
  <r>
    <x v="13"/>
    <s v="44000"/>
    <x v="63"/>
    <x v="262"/>
    <x v="4"/>
    <n v="25.17"/>
    <m/>
    <n v="38.86"/>
    <m/>
    <n v="29.936"/>
    <m/>
  </r>
  <r>
    <x v="13"/>
    <s v="44000"/>
    <x v="63"/>
    <x v="262"/>
    <x v="14"/>
    <n v="51.32"/>
    <m/>
    <n v="80"/>
    <m/>
    <n v="62.009582999999999"/>
    <m/>
  </r>
  <r>
    <x v="13"/>
    <s v="44000"/>
    <x v="63"/>
    <x v="262"/>
    <x v="5"/>
    <n v="23.7"/>
    <m/>
    <n v="32.979999999999997"/>
    <m/>
    <n v="27.342307000000002"/>
    <m/>
  </r>
  <r>
    <x v="13"/>
    <s v="44000"/>
    <x v="63"/>
    <x v="262"/>
    <x v="37"/>
    <n v="24.7"/>
    <m/>
    <n v="35.799999999999997"/>
    <m/>
    <n v="29.872222000000001"/>
    <m/>
  </r>
  <r>
    <x v="13"/>
    <s v="44000"/>
    <x v="63"/>
    <x v="263"/>
    <x v="62"/>
    <n v="73.47"/>
    <m/>
    <n v="80"/>
    <m/>
    <n v="76.867777000000004"/>
    <m/>
  </r>
  <r>
    <x v="13"/>
    <s v="44000"/>
    <x v="63"/>
    <x v="263"/>
    <x v="45"/>
    <n v="24.42"/>
    <m/>
    <n v="26.73"/>
    <m/>
    <n v="25.443332999999999"/>
    <m/>
  </r>
  <r>
    <x v="13"/>
    <s v="44000"/>
    <x v="63"/>
    <x v="263"/>
    <x v="19"/>
    <n v="23.26"/>
    <m/>
    <n v="38.200000000000003"/>
    <m/>
    <n v="26.69"/>
    <m/>
  </r>
  <r>
    <x v="13"/>
    <s v="44000"/>
    <x v="63"/>
    <x v="263"/>
    <x v="33"/>
    <n v="65.44"/>
    <m/>
    <n v="77.38"/>
    <m/>
    <n v="70.347999999999999"/>
    <m/>
  </r>
  <r>
    <x v="13"/>
    <s v="44000"/>
    <x v="63"/>
    <x v="263"/>
    <x v="48"/>
    <n v="24.3"/>
    <m/>
    <n v="31.26"/>
    <m/>
    <n v="26.597999999999999"/>
    <m/>
  </r>
  <r>
    <x v="13"/>
    <s v="44000"/>
    <x v="63"/>
    <x v="263"/>
    <x v="49"/>
    <n v="51.67"/>
    <m/>
    <n v="68.73"/>
    <m/>
    <n v="56.837000000000003"/>
    <m/>
  </r>
  <r>
    <x v="13"/>
    <s v="44000"/>
    <x v="63"/>
    <x v="263"/>
    <x v="50"/>
    <n v="26.64"/>
    <m/>
    <n v="36.049999999999997"/>
    <m/>
    <n v="29.619"/>
    <m/>
  </r>
  <r>
    <x v="13"/>
    <s v="44000"/>
    <x v="63"/>
    <x v="263"/>
    <x v="85"/>
    <n v="25.25"/>
    <m/>
    <n v="27.94"/>
    <m/>
    <n v="26.45"/>
    <m/>
  </r>
  <r>
    <x v="13"/>
    <s v="44000"/>
    <x v="63"/>
    <x v="263"/>
    <x v="52"/>
    <n v="23.39"/>
    <m/>
    <n v="24.85"/>
    <m/>
    <n v="24.024000000000001"/>
    <m/>
  </r>
  <r>
    <x v="13"/>
    <s v="44000"/>
    <x v="63"/>
    <x v="263"/>
    <x v="27"/>
    <n v="22.83"/>
    <m/>
    <n v="27.43"/>
    <m/>
    <n v="24.47625"/>
    <m/>
  </r>
  <r>
    <x v="13"/>
    <s v="44000"/>
    <x v="63"/>
    <x v="263"/>
    <x v="31"/>
    <n v="55.86"/>
    <m/>
    <n v="70.64"/>
    <m/>
    <n v="61.005000000000003"/>
    <m/>
  </r>
  <r>
    <x v="13"/>
    <s v="44000"/>
    <x v="63"/>
    <x v="263"/>
    <x v="66"/>
    <n v="54.71"/>
    <m/>
    <n v="76.55"/>
    <m/>
    <n v="62.427894000000002"/>
    <m/>
  </r>
  <r>
    <x v="13"/>
    <s v="44000"/>
    <x v="63"/>
    <x v="263"/>
    <x v="32"/>
    <n v="26.13"/>
    <m/>
    <n v="42.9"/>
    <m/>
    <n v="30.483846"/>
    <m/>
  </r>
  <r>
    <x v="13"/>
    <s v="44320"/>
    <x v="69"/>
    <x v="264"/>
    <x v="16"/>
    <n v="30.36"/>
    <m/>
    <n v="41.37"/>
    <m/>
    <n v="35.074444"/>
    <m/>
  </r>
  <r>
    <x v="13"/>
    <s v="44320"/>
    <x v="69"/>
    <x v="264"/>
    <x v="13"/>
    <n v="68.08"/>
    <m/>
    <n v="80"/>
    <m/>
    <n v="73.784615000000002"/>
    <m/>
  </r>
  <r>
    <x v="13"/>
    <s v="44320"/>
    <x v="69"/>
    <x v="264"/>
    <x v="22"/>
    <n v="33.92"/>
    <m/>
    <n v="39.96"/>
    <m/>
    <n v="35.6325"/>
    <m/>
  </r>
  <r>
    <x v="13"/>
    <s v="44320"/>
    <x v="69"/>
    <x v="264"/>
    <x v="23"/>
    <n v="27.75"/>
    <m/>
    <n v="38.71"/>
    <m/>
    <n v="31.037776999999998"/>
    <m/>
  </r>
  <r>
    <x v="13"/>
    <s v="44320"/>
    <x v="69"/>
    <x v="264"/>
    <x v="34"/>
    <n v="45.14"/>
    <m/>
    <n v="74.87"/>
    <m/>
    <n v="56.344499999999996"/>
    <m/>
  </r>
  <r>
    <x v="13"/>
    <s v="44320"/>
    <x v="69"/>
    <x v="264"/>
    <x v="65"/>
    <n v="58.17"/>
    <m/>
    <n v="76.5"/>
    <m/>
    <n v="65.727999999999994"/>
    <m/>
  </r>
  <r>
    <x v="13"/>
    <s v="44320"/>
    <x v="69"/>
    <x v="264"/>
    <x v="30"/>
    <n v="47.36"/>
    <m/>
    <n v="80"/>
    <m/>
    <n v="66.242727000000002"/>
    <m/>
  </r>
  <r>
    <x v="13"/>
    <s v="44000"/>
    <x v="63"/>
    <x v="265"/>
    <x v="89"/>
    <n v="37.299999999999997"/>
    <m/>
    <n v="62.72"/>
    <m/>
    <n v="48.495714"/>
    <m/>
  </r>
  <r>
    <x v="13"/>
    <s v="44000"/>
    <x v="63"/>
    <x v="265"/>
    <x v="34"/>
    <n v="49.71"/>
    <m/>
    <n v="78.7"/>
    <m/>
    <n v="59.567726999999998"/>
    <m/>
  </r>
  <r>
    <x v="13"/>
    <s v="44000"/>
    <x v="63"/>
    <x v="265"/>
    <x v="36"/>
    <n v="49.48"/>
    <m/>
    <n v="77.5"/>
    <m/>
    <n v="64.912800000000004"/>
    <m/>
  </r>
  <r>
    <x v="13"/>
    <s v="44000"/>
    <x v="63"/>
    <x v="265"/>
    <x v="30"/>
    <n v="57.47"/>
    <m/>
    <n v="79.77"/>
    <m/>
    <n v="69.246785000000003"/>
    <m/>
  </r>
  <r>
    <x v="13"/>
    <s v="44000"/>
    <x v="63"/>
    <x v="265"/>
    <x v="186"/>
    <n v="53"/>
    <m/>
    <n v="79.62"/>
    <m/>
    <n v="65.747726999999998"/>
    <m/>
  </r>
  <r>
    <x v="13"/>
    <s v="44000"/>
    <x v="63"/>
    <x v="265"/>
    <x v="187"/>
    <n v="41.12"/>
    <m/>
    <n v="80"/>
    <m/>
    <n v="53.827368"/>
    <m/>
  </r>
  <r>
    <x v="14"/>
    <s v="21000"/>
    <x v="71"/>
    <x v="266"/>
    <x v="0"/>
    <n v="46.59"/>
    <m/>
    <n v="66.66"/>
    <m/>
    <n v="56.880536999999997"/>
    <m/>
  </r>
  <r>
    <x v="14"/>
    <s v="21000"/>
    <x v="71"/>
    <x v="266"/>
    <x v="74"/>
    <n v="99.2"/>
    <m/>
    <n v="131.71"/>
    <m/>
    <n v="117.303181"/>
    <m/>
  </r>
  <r>
    <x v="14"/>
    <s v="21000"/>
    <x v="71"/>
    <x v="266"/>
    <x v="1"/>
    <n v="47.27"/>
    <m/>
    <n v="75.41"/>
    <m/>
    <n v="56.307856999999998"/>
    <m/>
  </r>
  <r>
    <x v="14"/>
    <s v="21260"/>
    <x v="72"/>
    <x v="267"/>
    <x v="0"/>
    <n v="55.54"/>
    <m/>
    <n v="72.84"/>
    <m/>
    <n v="65.319999999999993"/>
    <m/>
  </r>
  <r>
    <x v="14"/>
    <s v="21260"/>
    <x v="72"/>
    <x v="267"/>
    <x v="28"/>
    <n v="50.16"/>
    <m/>
    <n v="73.930000000000007"/>
    <m/>
    <n v="61.587691999999997"/>
    <m/>
  </r>
  <r>
    <x v="14"/>
    <s v="21260"/>
    <x v="72"/>
    <x v="267"/>
    <x v="1"/>
    <n v="37.97"/>
    <m/>
    <n v="68.150000000000006"/>
    <m/>
    <n v="52.709285000000001"/>
    <m/>
  </r>
  <r>
    <x v="14"/>
    <s v="21000"/>
    <x v="71"/>
    <x v="268"/>
    <x v="65"/>
    <n v="64.709999999999994"/>
    <m/>
    <n v="75.06"/>
    <m/>
    <n v="68.515000000000001"/>
    <m/>
  </r>
  <r>
    <x v="14"/>
    <s v="21000"/>
    <x v="71"/>
    <x v="268"/>
    <x v="35"/>
    <n v="69.319999999999993"/>
    <m/>
    <n v="80"/>
    <m/>
    <n v="73.790415999999993"/>
    <m/>
  </r>
  <r>
    <x v="14"/>
    <s v="21000"/>
    <x v="71"/>
    <x v="268"/>
    <x v="30"/>
    <n v="67.81"/>
    <m/>
    <n v="80"/>
    <m/>
    <n v="73.256956000000002"/>
    <m/>
  </r>
  <r>
    <x v="14"/>
    <s v="21230"/>
    <x v="73"/>
    <x v="269"/>
    <x v="7"/>
    <n v="43.69"/>
    <m/>
    <n v="67.489999999999995"/>
    <m/>
    <n v="54.363750000000003"/>
    <m/>
  </r>
  <r>
    <x v="14"/>
    <s v="21230"/>
    <x v="73"/>
    <x v="269"/>
    <x v="14"/>
    <n v="50.34"/>
    <m/>
    <n v="57.45"/>
    <m/>
    <n v="53.005000000000003"/>
    <m/>
  </r>
  <r>
    <x v="14"/>
    <s v="21230"/>
    <x v="73"/>
    <x v="270"/>
    <x v="8"/>
    <n v="62.73"/>
    <m/>
    <n v="80"/>
    <m/>
    <n v="73.933499999999995"/>
    <m/>
  </r>
  <r>
    <x v="14"/>
    <s v="21260"/>
    <x v="72"/>
    <x v="271"/>
    <x v="8"/>
    <n v="51.53"/>
    <m/>
    <n v="79.92"/>
    <m/>
    <n v="69.545777000000001"/>
    <m/>
  </r>
  <r>
    <x v="14"/>
    <s v="21260"/>
    <x v="72"/>
    <x v="271"/>
    <x v="67"/>
    <n v="73.58"/>
    <m/>
    <n v="81"/>
    <m/>
    <n v="77.31"/>
    <m/>
  </r>
  <r>
    <x v="14"/>
    <s v="21000"/>
    <x v="71"/>
    <x v="272"/>
    <x v="93"/>
    <n v="45.49"/>
    <m/>
    <n v="65.930000000000007"/>
    <m/>
    <n v="58.480625000000003"/>
    <m/>
  </r>
  <r>
    <x v="14"/>
    <s v="21000"/>
    <x v="71"/>
    <x v="273"/>
    <x v="188"/>
    <m/>
    <n v="73"/>
    <m/>
    <n v="111.6"/>
    <m/>
    <n v="84.05"/>
  </r>
  <r>
    <x v="14"/>
    <s v="21000"/>
    <x v="71"/>
    <x v="273"/>
    <x v="183"/>
    <n v="197.14"/>
    <n v="108.6"/>
    <n v="197.14"/>
    <n v="116.6"/>
    <n v="197.14"/>
    <n v="112.6"/>
  </r>
  <r>
    <x v="14"/>
    <s v="21000"/>
    <x v="71"/>
    <x v="274"/>
    <x v="62"/>
    <n v="72.69"/>
    <m/>
    <n v="80"/>
    <m/>
    <n v="75.718095000000005"/>
    <m/>
  </r>
  <r>
    <x v="14"/>
    <s v="21000"/>
    <x v="71"/>
    <x v="274"/>
    <x v="33"/>
    <n v="65.75"/>
    <m/>
    <n v="77.739999999999995"/>
    <m/>
    <n v="68.856800000000007"/>
    <m/>
  </r>
  <r>
    <x v="14"/>
    <s v="21000"/>
    <x v="71"/>
    <x v="274"/>
    <x v="68"/>
    <n v="67.959999999999994"/>
    <m/>
    <n v="79.760000000000005"/>
    <m/>
    <n v="72.224761000000001"/>
    <m/>
  </r>
  <r>
    <x v="14"/>
    <s v="21000"/>
    <x v="71"/>
    <x v="275"/>
    <x v="7"/>
    <n v="68.540000000000006"/>
    <m/>
    <n v="80"/>
    <m/>
    <n v="73.120620000000002"/>
    <m/>
  </r>
  <r>
    <x v="14"/>
    <s v="21000"/>
    <x v="71"/>
    <x v="275"/>
    <x v="43"/>
    <n v="59.28"/>
    <m/>
    <n v="75.66"/>
    <m/>
    <n v="62.961199999999998"/>
    <m/>
  </r>
  <r>
    <x v="14"/>
    <s v="21000"/>
    <x v="71"/>
    <x v="276"/>
    <x v="7"/>
    <n v="63.96"/>
    <m/>
    <n v="80.92"/>
    <m/>
    <n v="69.126405000000005"/>
    <m/>
  </r>
  <r>
    <x v="14"/>
    <s v="21000"/>
    <x v="71"/>
    <x v="277"/>
    <x v="10"/>
    <n v="65.36"/>
    <m/>
    <n v="82"/>
    <m/>
    <n v="76.242614000000003"/>
    <m/>
  </r>
  <r>
    <x v="14"/>
    <s v="21000"/>
    <x v="71"/>
    <x v="278"/>
    <x v="176"/>
    <n v="24.19"/>
    <m/>
    <n v="36.57"/>
    <m/>
    <n v="27.677142"/>
    <m/>
  </r>
  <r>
    <x v="14"/>
    <s v="21000"/>
    <x v="71"/>
    <x v="278"/>
    <x v="17"/>
    <n v="23.88"/>
    <m/>
    <n v="30.06"/>
    <m/>
    <n v="25.718571000000001"/>
    <m/>
  </r>
  <r>
    <x v="14"/>
    <s v="21000"/>
    <x v="71"/>
    <x v="278"/>
    <x v="22"/>
    <n v="28.84"/>
    <m/>
    <n v="37.590000000000003"/>
    <m/>
    <n v="30.158180999999999"/>
    <m/>
  </r>
  <r>
    <x v="14"/>
    <s v="21000"/>
    <x v="71"/>
    <x v="278"/>
    <x v="23"/>
    <n v="25.65"/>
    <m/>
    <n v="43.19"/>
    <m/>
    <n v="29.738181000000001"/>
    <m/>
  </r>
  <r>
    <x v="14"/>
    <s v="21000"/>
    <x v="71"/>
    <x v="279"/>
    <x v="8"/>
    <n v="72.680000000000007"/>
    <m/>
    <n v="80.849999999999994"/>
    <m/>
    <n v="76.216290999999998"/>
    <m/>
  </r>
  <r>
    <x v="14"/>
    <s v="21412"/>
    <x v="74"/>
    <x v="280"/>
    <x v="189"/>
    <n v="23.05"/>
    <m/>
    <n v="37.56"/>
    <m/>
    <n v="28.71"/>
    <m/>
  </r>
  <r>
    <x v="14"/>
    <s v="21412"/>
    <x v="74"/>
    <x v="280"/>
    <x v="190"/>
    <n v="47.56"/>
    <m/>
    <n v="64.790000000000006"/>
    <m/>
    <n v="54.077500000000001"/>
    <m/>
  </r>
  <r>
    <x v="14"/>
    <s v="21000"/>
    <x v="71"/>
    <x v="281"/>
    <x v="12"/>
    <n v="46.03"/>
    <m/>
    <n v="63.69"/>
    <m/>
    <n v="51.901600000000002"/>
    <m/>
  </r>
  <r>
    <x v="14"/>
    <s v="21000"/>
    <x v="71"/>
    <x v="281"/>
    <x v="5"/>
    <n v="26.21"/>
    <m/>
    <n v="31.17"/>
    <m/>
    <n v="27.917058000000001"/>
    <m/>
  </r>
  <r>
    <x v="14"/>
    <s v="21000"/>
    <x v="71"/>
    <x v="282"/>
    <x v="43"/>
    <n v="42.58"/>
    <m/>
    <n v="78.709999999999994"/>
    <m/>
    <n v="59.210554999999999"/>
    <m/>
  </r>
  <r>
    <x v="14"/>
    <s v="21000"/>
    <x v="71"/>
    <x v="283"/>
    <x v="15"/>
    <n v="27.2"/>
    <m/>
    <n v="41.32"/>
    <m/>
    <n v="30.722142000000002"/>
    <m/>
  </r>
  <r>
    <x v="14"/>
    <s v="21000"/>
    <x v="71"/>
    <x v="283"/>
    <x v="44"/>
    <n v="45.9"/>
    <m/>
    <n v="62.04"/>
    <m/>
    <n v="55.724117"/>
    <m/>
  </r>
  <r>
    <x v="14"/>
    <s v="21000"/>
    <x v="71"/>
    <x v="283"/>
    <x v="16"/>
    <n v="28.74"/>
    <m/>
    <n v="45.22"/>
    <m/>
    <n v="32.418180999999997"/>
    <m/>
  </r>
  <r>
    <x v="14"/>
    <s v="21000"/>
    <x v="71"/>
    <x v="283"/>
    <x v="17"/>
    <n v="28.26"/>
    <m/>
    <n v="38.25"/>
    <m/>
    <n v="31.192"/>
    <m/>
  </r>
  <r>
    <x v="14"/>
    <s v="21000"/>
    <x v="71"/>
    <x v="283"/>
    <x v="18"/>
    <n v="25.16"/>
    <m/>
    <n v="32.81"/>
    <m/>
    <n v="28.052727000000001"/>
    <m/>
  </r>
  <r>
    <x v="14"/>
    <s v="21000"/>
    <x v="71"/>
    <x v="283"/>
    <x v="22"/>
    <n v="29.9"/>
    <m/>
    <n v="40.909999999999997"/>
    <m/>
    <n v="33.252222000000003"/>
    <m/>
  </r>
  <r>
    <x v="14"/>
    <s v="21000"/>
    <x v="71"/>
    <x v="283"/>
    <x v="42"/>
    <n v="26.1"/>
    <m/>
    <n v="31.81"/>
    <m/>
    <n v="27.54"/>
    <m/>
  </r>
  <r>
    <x v="14"/>
    <s v="21000"/>
    <x v="71"/>
    <x v="283"/>
    <x v="27"/>
    <n v="24.08"/>
    <m/>
    <n v="33.32"/>
    <m/>
    <n v="28.450500000000002"/>
    <m/>
  </r>
  <r>
    <x v="14"/>
    <s v="21000"/>
    <x v="71"/>
    <x v="283"/>
    <x v="65"/>
    <n v="61.85"/>
    <m/>
    <n v="69.510000000000005"/>
    <m/>
    <n v="64.138181000000003"/>
    <m/>
  </r>
  <r>
    <x v="14"/>
    <s v="21000"/>
    <x v="71"/>
    <x v="283"/>
    <x v="97"/>
    <n v="50.01"/>
    <m/>
    <n v="62.28"/>
    <m/>
    <n v="54.892173"/>
    <m/>
  </r>
  <r>
    <x v="14"/>
    <s v="21000"/>
    <x v="71"/>
    <x v="284"/>
    <x v="26"/>
    <n v="30.81"/>
    <m/>
    <n v="42.38"/>
    <m/>
    <n v="34.353136999999997"/>
    <m/>
  </r>
  <r>
    <x v="14"/>
    <s v="21000"/>
    <x v="71"/>
    <x v="284"/>
    <x v="46"/>
    <n v="61.09"/>
    <m/>
    <n v="72.61"/>
    <m/>
    <n v="64.919704999999993"/>
    <m/>
  </r>
  <r>
    <x v="14"/>
    <s v="21000"/>
    <x v="71"/>
    <x v="284"/>
    <x v="48"/>
    <n v="24.28"/>
    <m/>
    <n v="28.91"/>
    <m/>
    <n v="26.464704999999999"/>
    <m/>
  </r>
  <r>
    <x v="14"/>
    <s v="21000"/>
    <x v="71"/>
    <x v="284"/>
    <x v="49"/>
    <n v="53.13"/>
    <m/>
    <n v="67.64"/>
    <m/>
    <n v="57.364117"/>
    <m/>
  </r>
  <r>
    <x v="14"/>
    <s v="21000"/>
    <x v="71"/>
    <x v="284"/>
    <x v="112"/>
    <n v="55.25"/>
    <m/>
    <n v="70.39"/>
    <m/>
    <n v="59.559410999999997"/>
    <m/>
  </r>
  <r>
    <x v="14"/>
    <s v="21260"/>
    <x v="72"/>
    <x v="285"/>
    <x v="15"/>
    <n v="22.84"/>
    <m/>
    <n v="40.93"/>
    <m/>
    <n v="27.084444000000001"/>
    <m/>
  </r>
  <r>
    <x v="14"/>
    <s v="21260"/>
    <x v="72"/>
    <x v="285"/>
    <x v="16"/>
    <n v="29.17"/>
    <m/>
    <n v="39.92"/>
    <m/>
    <n v="33.251249999999999"/>
    <m/>
  </r>
  <r>
    <x v="14"/>
    <s v="21260"/>
    <x v="72"/>
    <x v="285"/>
    <x v="17"/>
    <n v="25"/>
    <m/>
    <n v="28.31"/>
    <m/>
    <n v="27.013332999999999"/>
    <m/>
  </r>
  <r>
    <x v="14"/>
    <s v="21260"/>
    <x v="72"/>
    <x v="285"/>
    <x v="26"/>
    <n v="29.13"/>
    <m/>
    <n v="43.57"/>
    <m/>
    <n v="34.807499999999997"/>
    <m/>
  </r>
  <r>
    <x v="14"/>
    <s v="21260"/>
    <x v="72"/>
    <x v="285"/>
    <x v="46"/>
    <n v="36.99"/>
    <m/>
    <n v="57.77"/>
    <m/>
    <n v="48.907499999999999"/>
    <m/>
  </r>
  <r>
    <x v="14"/>
    <s v="21260"/>
    <x v="72"/>
    <x v="285"/>
    <x v="4"/>
    <n v="21.94"/>
    <m/>
    <n v="32.159999999999997"/>
    <m/>
    <n v="29.785713999999999"/>
    <m/>
  </r>
  <r>
    <x v="14"/>
    <s v="21260"/>
    <x v="72"/>
    <x v="285"/>
    <x v="22"/>
    <n v="26.72"/>
    <m/>
    <n v="33.53"/>
    <m/>
    <n v="30.91"/>
    <m/>
  </r>
  <r>
    <x v="14"/>
    <s v="21260"/>
    <x v="72"/>
    <x v="285"/>
    <x v="5"/>
    <m/>
    <m/>
    <m/>
    <m/>
    <m/>
    <m/>
  </r>
  <r>
    <x v="14"/>
    <s v="21260"/>
    <x v="72"/>
    <x v="285"/>
    <x v="32"/>
    <n v="23.84"/>
    <m/>
    <n v="30.23"/>
    <m/>
    <n v="26.164210000000001"/>
    <m/>
  </r>
  <r>
    <x v="14"/>
    <s v="21000"/>
    <x v="71"/>
    <x v="286"/>
    <x v="69"/>
    <n v="50.38"/>
    <m/>
    <n v="80"/>
    <m/>
    <n v="59.399436000000001"/>
    <m/>
  </r>
  <r>
    <x v="14"/>
    <s v="21000"/>
    <x v="71"/>
    <x v="286"/>
    <x v="63"/>
    <n v="44.15"/>
    <m/>
    <n v="58.34"/>
    <m/>
    <n v="47.578000000000003"/>
    <m/>
  </r>
  <r>
    <x v="14"/>
    <s v="21000"/>
    <x v="71"/>
    <x v="286"/>
    <x v="70"/>
    <n v="46.47"/>
    <m/>
    <n v="68.28"/>
    <m/>
    <n v="53.323540999999999"/>
    <m/>
  </r>
  <r>
    <x v="14"/>
    <s v="21000"/>
    <x v="71"/>
    <x v="286"/>
    <x v="191"/>
    <n v="48.34"/>
    <m/>
    <n v="54.91"/>
    <m/>
    <n v="50.604284999999997"/>
    <m/>
  </r>
  <r>
    <x v="14"/>
    <s v="21000"/>
    <x v="71"/>
    <x v="287"/>
    <x v="144"/>
    <n v="54.89"/>
    <m/>
    <n v="69.62"/>
    <m/>
    <n v="59.670588000000002"/>
    <m/>
  </r>
  <r>
    <x v="14"/>
    <s v="21000"/>
    <x v="71"/>
    <x v="287"/>
    <x v="89"/>
    <n v="59.35"/>
    <m/>
    <n v="73.98"/>
    <m/>
    <n v="64.536665999999997"/>
    <m/>
  </r>
  <r>
    <x v="14"/>
    <s v="21000"/>
    <x v="71"/>
    <x v="287"/>
    <x v="87"/>
    <n v="56.36"/>
    <m/>
    <n v="66.05"/>
    <m/>
    <n v="59.551175999999998"/>
    <m/>
  </r>
  <r>
    <x v="14"/>
    <s v="21000"/>
    <x v="71"/>
    <x v="287"/>
    <x v="39"/>
    <n v="67.239999999999995"/>
    <m/>
    <n v="81"/>
    <m/>
    <n v="76.872207000000003"/>
    <m/>
  </r>
  <r>
    <x v="14"/>
    <s v="21000"/>
    <x v="71"/>
    <x v="288"/>
    <x v="7"/>
    <m/>
    <m/>
    <m/>
    <m/>
    <m/>
    <m/>
  </r>
  <r>
    <x v="14"/>
    <s v="21000"/>
    <x v="71"/>
    <x v="288"/>
    <x v="192"/>
    <m/>
    <m/>
    <m/>
    <m/>
    <m/>
    <m/>
  </r>
  <r>
    <x v="14"/>
    <s v="21204"/>
    <x v="75"/>
    <x v="289"/>
    <x v="120"/>
    <n v="77.09"/>
    <m/>
    <n v="78.459999999999994"/>
    <m/>
    <n v="77.775000000000006"/>
    <m/>
  </r>
  <r>
    <x v="14"/>
    <s v="21000"/>
    <x v="71"/>
    <x v="290"/>
    <x v="8"/>
    <n v="50.4"/>
    <m/>
    <n v="72.88"/>
    <m/>
    <n v="60.837271999999999"/>
    <m/>
  </r>
  <r>
    <x v="14"/>
    <s v="21000"/>
    <x v="71"/>
    <x v="290"/>
    <x v="0"/>
    <n v="48.64"/>
    <m/>
    <n v="65.349999999999994"/>
    <m/>
    <n v="57.474615"/>
    <m/>
  </r>
  <r>
    <x v="14"/>
    <s v="21000"/>
    <x v="71"/>
    <x v="290"/>
    <x v="6"/>
    <n v="49.55"/>
    <m/>
    <n v="71.430000000000007"/>
    <m/>
    <n v="57.715882000000001"/>
    <m/>
  </r>
  <r>
    <x v="14"/>
    <s v="21000"/>
    <x v="71"/>
    <x v="291"/>
    <x v="3"/>
    <n v="22.89"/>
    <m/>
    <n v="22.89"/>
    <m/>
    <n v="22.89"/>
    <m/>
  </r>
  <r>
    <x v="14"/>
    <s v="21000"/>
    <x v="71"/>
    <x v="291"/>
    <x v="4"/>
    <n v="24.04"/>
    <m/>
    <n v="34.6"/>
    <m/>
    <n v="27.77"/>
    <m/>
  </r>
  <r>
    <x v="14"/>
    <s v="21000"/>
    <x v="71"/>
    <x v="291"/>
    <x v="37"/>
    <n v="28.86"/>
    <m/>
    <n v="28.86"/>
    <m/>
    <n v="28.86"/>
    <m/>
  </r>
  <r>
    <x v="14"/>
    <s v="21000"/>
    <x v="71"/>
    <x v="291"/>
    <x v="28"/>
    <n v="43.1"/>
    <m/>
    <n v="62.08"/>
    <m/>
    <n v="56.223332999999997"/>
    <m/>
  </r>
  <r>
    <x v="14"/>
    <s v="21230"/>
    <x v="73"/>
    <x v="292"/>
    <x v="193"/>
    <n v="27.32"/>
    <m/>
    <n v="35.270000000000003"/>
    <m/>
    <n v="29.773636"/>
    <m/>
  </r>
  <r>
    <x v="14"/>
    <s v="21230"/>
    <x v="73"/>
    <x v="292"/>
    <x v="12"/>
    <n v="37.54"/>
    <m/>
    <n v="58.71"/>
    <m/>
    <n v="47.00909"/>
    <m/>
  </r>
  <r>
    <x v="14"/>
    <s v="21230"/>
    <x v="73"/>
    <x v="292"/>
    <x v="3"/>
    <n v="23.23"/>
    <m/>
    <n v="24.92"/>
    <m/>
    <n v="23.923846000000001"/>
    <m/>
  </r>
  <r>
    <x v="14"/>
    <s v="21230"/>
    <x v="73"/>
    <x v="292"/>
    <x v="46"/>
    <n v="43.92"/>
    <m/>
    <n v="65.72"/>
    <m/>
    <n v="50.66"/>
    <m/>
  </r>
  <r>
    <x v="14"/>
    <s v="21230"/>
    <x v="73"/>
    <x v="292"/>
    <x v="4"/>
    <n v="24.68"/>
    <m/>
    <n v="38.79"/>
    <m/>
    <n v="28.919"/>
    <m/>
  </r>
  <r>
    <x v="14"/>
    <s v="21230"/>
    <x v="73"/>
    <x v="292"/>
    <x v="14"/>
    <n v="52.85"/>
    <m/>
    <n v="78.2"/>
    <m/>
    <n v="64.663332999999994"/>
    <m/>
  </r>
  <r>
    <x v="14"/>
    <s v="21230"/>
    <x v="73"/>
    <x v="292"/>
    <x v="5"/>
    <n v="22.71"/>
    <m/>
    <n v="25.41"/>
    <m/>
    <n v="23.811665999999999"/>
    <m/>
  </r>
  <r>
    <x v="14"/>
    <s v="21230"/>
    <x v="73"/>
    <x v="292"/>
    <x v="0"/>
    <n v="59.53"/>
    <m/>
    <n v="79.930000000000007"/>
    <m/>
    <n v="68.590453999999994"/>
    <m/>
  </r>
  <r>
    <x v="14"/>
    <s v="21230"/>
    <x v="73"/>
    <x v="292"/>
    <x v="28"/>
    <n v="55.02"/>
    <m/>
    <n v="73.67"/>
    <m/>
    <n v="62.893478000000002"/>
    <m/>
  </r>
  <r>
    <x v="14"/>
    <s v="21220"/>
    <x v="76"/>
    <x v="293"/>
    <x v="194"/>
    <n v="28.04"/>
    <m/>
    <n v="38.270000000000003"/>
    <m/>
    <n v="31.064"/>
    <m/>
  </r>
  <r>
    <x v="14"/>
    <s v="21220"/>
    <x v="76"/>
    <x v="293"/>
    <x v="3"/>
    <n v="22.99"/>
    <m/>
    <n v="27.26"/>
    <m/>
    <n v="25.072500000000002"/>
    <m/>
  </r>
  <r>
    <x v="14"/>
    <s v="21220"/>
    <x v="76"/>
    <x v="293"/>
    <x v="4"/>
    <n v="24.9"/>
    <m/>
    <n v="38.090000000000003"/>
    <m/>
    <n v="27.610833"/>
    <m/>
  </r>
  <r>
    <x v="14"/>
    <s v="21220"/>
    <x v="76"/>
    <x v="293"/>
    <x v="22"/>
    <n v="28.32"/>
    <m/>
    <n v="41.58"/>
    <m/>
    <n v="32.751874999999998"/>
    <m/>
  </r>
  <r>
    <x v="14"/>
    <s v="21220"/>
    <x v="76"/>
    <x v="293"/>
    <x v="195"/>
    <n v="44.35"/>
    <m/>
    <n v="58.33"/>
    <m/>
    <n v="50.314"/>
    <m/>
  </r>
  <r>
    <x v="14"/>
    <s v="21300"/>
    <x v="77"/>
    <x v="294"/>
    <x v="15"/>
    <n v="24.29"/>
    <m/>
    <n v="33.53"/>
    <m/>
    <n v="28.15"/>
    <m/>
  </r>
  <r>
    <x v="14"/>
    <s v="21300"/>
    <x v="77"/>
    <x v="294"/>
    <x v="26"/>
    <n v="25.78"/>
    <m/>
    <n v="43.25"/>
    <m/>
    <n v="32.673749999999998"/>
    <m/>
  </r>
  <r>
    <x v="14"/>
    <s v="21300"/>
    <x v="77"/>
    <x v="294"/>
    <x v="3"/>
    <n v="22.99"/>
    <m/>
    <n v="27.15"/>
    <m/>
    <n v="25.226666000000002"/>
    <m/>
  </r>
  <r>
    <x v="14"/>
    <s v="21300"/>
    <x v="77"/>
    <x v="294"/>
    <x v="4"/>
    <n v="29.29"/>
    <m/>
    <n v="29.29"/>
    <m/>
    <n v="29.29"/>
    <m/>
  </r>
  <r>
    <x v="14"/>
    <s v="21300"/>
    <x v="77"/>
    <x v="294"/>
    <x v="22"/>
    <n v="30.1"/>
    <m/>
    <n v="33.33"/>
    <m/>
    <n v="31.368333"/>
    <m/>
  </r>
  <r>
    <x v="14"/>
    <s v="21300"/>
    <x v="77"/>
    <x v="294"/>
    <x v="35"/>
    <n v="36.229999999999997"/>
    <m/>
    <n v="71.75"/>
    <m/>
    <n v="55.384"/>
    <m/>
  </r>
  <r>
    <x v="14"/>
    <s v="21300"/>
    <x v="77"/>
    <x v="294"/>
    <x v="28"/>
    <n v="43.87"/>
    <m/>
    <n v="63.97"/>
    <m/>
    <n v="54.722222000000002"/>
    <m/>
  </r>
  <r>
    <x v="14"/>
    <s v="21216"/>
    <x v="78"/>
    <x v="295"/>
    <x v="2"/>
    <n v="35.549999999999997"/>
    <m/>
    <n v="58.78"/>
    <m/>
    <n v="43.928666"/>
    <m/>
  </r>
  <r>
    <x v="14"/>
    <s v="21216"/>
    <x v="78"/>
    <x v="295"/>
    <x v="56"/>
    <n v="24.13"/>
    <m/>
    <n v="24.72"/>
    <m/>
    <n v="24.425000000000001"/>
    <m/>
  </r>
  <r>
    <x v="14"/>
    <s v="21216"/>
    <x v="78"/>
    <x v="295"/>
    <x v="47"/>
    <n v="22.57"/>
    <m/>
    <n v="31.88"/>
    <m/>
    <n v="24.62"/>
    <m/>
  </r>
  <r>
    <x v="14"/>
    <s v="21216"/>
    <x v="78"/>
    <x v="295"/>
    <x v="196"/>
    <n v="41.02"/>
    <m/>
    <n v="80"/>
    <m/>
    <n v="60.505217000000002"/>
    <m/>
  </r>
  <r>
    <x v="14"/>
    <s v="21216"/>
    <x v="78"/>
    <x v="295"/>
    <x v="51"/>
    <n v="24.88"/>
    <m/>
    <n v="29.46"/>
    <m/>
    <n v="26.48"/>
    <m/>
  </r>
  <r>
    <x v="14"/>
    <s v="21216"/>
    <x v="78"/>
    <x v="295"/>
    <x v="60"/>
    <n v="37.6"/>
    <m/>
    <n v="55.55"/>
    <m/>
    <n v="43.864781999999998"/>
    <m/>
  </r>
  <r>
    <x v="14"/>
    <s v="21216"/>
    <x v="78"/>
    <x v="295"/>
    <x v="61"/>
    <n v="44.52"/>
    <m/>
    <n v="79.25"/>
    <m/>
    <n v="53.599499999999999"/>
    <m/>
  </r>
  <r>
    <x v="14"/>
    <s v="21480"/>
    <x v="79"/>
    <x v="296"/>
    <x v="8"/>
    <n v="78.489999999999995"/>
    <m/>
    <n v="78.489999999999995"/>
    <m/>
    <n v="78.489999999999995"/>
    <m/>
  </r>
  <r>
    <x v="14"/>
    <s v="21480"/>
    <x v="79"/>
    <x v="296"/>
    <x v="28"/>
    <n v="45.16"/>
    <m/>
    <n v="59.81"/>
    <m/>
    <n v="52.768332999999998"/>
    <m/>
  </r>
  <r>
    <x v="14"/>
    <s v="21480"/>
    <x v="79"/>
    <x v="296"/>
    <x v="6"/>
    <n v="63.54"/>
    <m/>
    <n v="78.209999999999994"/>
    <m/>
    <n v="70.875"/>
    <m/>
  </r>
  <r>
    <x v="14"/>
    <s v="21420"/>
    <x v="80"/>
    <x v="297"/>
    <x v="4"/>
    <n v="25.58"/>
    <m/>
    <n v="35.89"/>
    <m/>
    <n v="30.62125"/>
    <m/>
  </r>
  <r>
    <x v="14"/>
    <s v="21420"/>
    <x v="80"/>
    <x v="297"/>
    <x v="8"/>
    <n v="70.98"/>
    <m/>
    <n v="70.98"/>
    <m/>
    <n v="70.98"/>
    <m/>
  </r>
  <r>
    <x v="14"/>
    <s v="21420"/>
    <x v="80"/>
    <x v="297"/>
    <x v="28"/>
    <n v="39.51"/>
    <m/>
    <n v="67.180000000000007"/>
    <m/>
    <n v="54.664614999999998"/>
    <m/>
  </r>
  <r>
    <x v="14"/>
    <s v="21400"/>
    <x v="81"/>
    <x v="298"/>
    <x v="15"/>
    <n v="22.9"/>
    <m/>
    <n v="22.9"/>
    <m/>
    <n v="22.9"/>
    <m/>
  </r>
  <r>
    <x v="14"/>
    <s v="21400"/>
    <x v="81"/>
    <x v="298"/>
    <x v="26"/>
    <n v="22.92"/>
    <m/>
    <n v="39.020000000000003"/>
    <m/>
    <n v="27.89"/>
    <m/>
  </r>
  <r>
    <x v="14"/>
    <s v="21400"/>
    <x v="81"/>
    <x v="298"/>
    <x v="4"/>
    <n v="29.67"/>
    <m/>
    <n v="29.67"/>
    <m/>
    <n v="29.67"/>
    <m/>
  </r>
  <r>
    <x v="14"/>
    <s v="21400"/>
    <x v="81"/>
    <x v="298"/>
    <x v="8"/>
    <n v="57.39"/>
    <m/>
    <n v="78.92"/>
    <m/>
    <n v="69.137271999999996"/>
    <m/>
  </r>
  <r>
    <x v="14"/>
    <s v="21400"/>
    <x v="81"/>
    <x v="298"/>
    <x v="6"/>
    <n v="37.26"/>
    <m/>
    <n v="73.06"/>
    <m/>
    <n v="51.896841999999999"/>
    <m/>
  </r>
  <r>
    <x v="14"/>
    <s v="21000"/>
    <x v="71"/>
    <x v="299"/>
    <x v="121"/>
    <n v="40.14"/>
    <m/>
    <n v="76.52"/>
    <m/>
    <n v="56.141249999999999"/>
    <m/>
  </r>
  <r>
    <x v="14"/>
    <s v="21000"/>
    <x v="71"/>
    <x v="299"/>
    <x v="54"/>
    <n v="43.04"/>
    <m/>
    <n v="66.38"/>
    <m/>
    <n v="53.2515"/>
    <m/>
  </r>
  <r>
    <x v="14"/>
    <s v="21300"/>
    <x v="77"/>
    <x v="300"/>
    <x v="7"/>
    <n v="58.67"/>
    <m/>
    <n v="75.2"/>
    <m/>
    <n v="68.786904000000007"/>
    <m/>
  </r>
  <r>
    <x v="14"/>
    <s v="21300"/>
    <x v="77"/>
    <x v="300"/>
    <x v="8"/>
    <n v="74.17"/>
    <m/>
    <n v="81"/>
    <m/>
    <n v="77.831428000000002"/>
    <m/>
  </r>
  <r>
    <x v="14"/>
    <s v="21300"/>
    <x v="77"/>
    <x v="300"/>
    <x v="0"/>
    <n v="50.79"/>
    <m/>
    <n v="76.540000000000006"/>
    <m/>
    <n v="60.491176000000003"/>
    <m/>
  </r>
  <r>
    <x v="14"/>
    <s v="21300"/>
    <x v="77"/>
    <x v="300"/>
    <x v="6"/>
    <n v="60.4"/>
    <m/>
    <n v="78.569999999999993"/>
    <m/>
    <n v="67.407307000000003"/>
    <m/>
  </r>
  <r>
    <x v="14"/>
    <s v="21450"/>
    <x v="82"/>
    <x v="301"/>
    <x v="197"/>
    <n v="45.89"/>
    <m/>
    <n v="57.32"/>
    <m/>
    <n v="50.648570999999997"/>
    <m/>
  </r>
  <r>
    <x v="14"/>
    <s v="21450"/>
    <x v="82"/>
    <x v="301"/>
    <x v="4"/>
    <n v="27.02"/>
    <m/>
    <n v="30.04"/>
    <m/>
    <n v="28.53"/>
    <m/>
  </r>
  <r>
    <x v="14"/>
    <s v="21450"/>
    <x v="82"/>
    <x v="301"/>
    <x v="198"/>
    <n v="24.81"/>
    <m/>
    <n v="33.31"/>
    <m/>
    <n v="28.04"/>
    <m/>
  </r>
  <r>
    <x v="14"/>
    <s v="21450"/>
    <x v="82"/>
    <x v="301"/>
    <x v="8"/>
    <n v="75.47"/>
    <m/>
    <n v="80"/>
    <m/>
    <n v="77.382000000000005"/>
    <m/>
  </r>
  <r>
    <x v="14"/>
    <s v="21450"/>
    <x v="82"/>
    <x v="301"/>
    <x v="199"/>
    <n v="60.31"/>
    <m/>
    <n v="81"/>
    <m/>
    <n v="69.393636000000001"/>
    <m/>
  </r>
  <r>
    <x v="14"/>
    <s v="21450"/>
    <x v="82"/>
    <x v="301"/>
    <x v="200"/>
    <n v="29.89"/>
    <m/>
    <n v="29.89"/>
    <m/>
    <n v="29.89"/>
    <m/>
  </r>
  <r>
    <x v="14"/>
    <s v="21450"/>
    <x v="82"/>
    <x v="301"/>
    <x v="28"/>
    <n v="56.79"/>
    <m/>
    <n v="73.790000000000006"/>
    <m/>
    <n v="61.929166000000002"/>
    <m/>
  </r>
  <r>
    <x v="14"/>
    <s v="21450"/>
    <x v="82"/>
    <x v="301"/>
    <x v="201"/>
    <n v="54.33"/>
    <m/>
    <n v="64.31"/>
    <m/>
    <n v="60.27"/>
    <m/>
  </r>
  <r>
    <x v="14"/>
    <s v="21220"/>
    <x v="76"/>
    <x v="302"/>
    <x v="7"/>
    <n v="46.39"/>
    <m/>
    <n v="72.66"/>
    <m/>
    <n v="56.428947000000001"/>
    <m/>
  </r>
  <r>
    <x v="14"/>
    <s v="21220"/>
    <x v="76"/>
    <x v="302"/>
    <x v="8"/>
    <n v="55.34"/>
    <m/>
    <n v="80"/>
    <m/>
    <n v="70.674582999999998"/>
    <m/>
  </r>
  <r>
    <x v="14"/>
    <s v="21220"/>
    <x v="76"/>
    <x v="302"/>
    <x v="0"/>
    <n v="49.9"/>
    <m/>
    <n v="69.77"/>
    <m/>
    <n v="61.110453999999997"/>
    <m/>
  </r>
  <r>
    <x v="14"/>
    <s v="21310"/>
    <x v="83"/>
    <x v="303"/>
    <x v="26"/>
    <n v="29.14"/>
    <m/>
    <n v="35.79"/>
    <m/>
    <n v="32.070909"/>
    <m/>
  </r>
  <r>
    <x v="14"/>
    <s v="21310"/>
    <x v="83"/>
    <x v="303"/>
    <x v="7"/>
    <n v="42.94"/>
    <m/>
    <n v="78.72"/>
    <m/>
    <n v="62.935713999999997"/>
    <m/>
  </r>
  <r>
    <x v="14"/>
    <s v="21310"/>
    <x v="83"/>
    <x v="303"/>
    <x v="3"/>
    <n v="23.71"/>
    <m/>
    <n v="25.52"/>
    <m/>
    <n v="24.568570999999999"/>
    <m/>
  </r>
  <r>
    <x v="14"/>
    <s v="21310"/>
    <x v="83"/>
    <x v="303"/>
    <x v="46"/>
    <n v="56.75"/>
    <m/>
    <n v="75.040000000000006"/>
    <m/>
    <n v="62.664285"/>
    <m/>
  </r>
  <r>
    <x v="14"/>
    <s v="21310"/>
    <x v="83"/>
    <x v="303"/>
    <x v="4"/>
    <n v="24.78"/>
    <m/>
    <n v="36.1"/>
    <m/>
    <n v="28.903846000000001"/>
    <m/>
  </r>
  <r>
    <x v="14"/>
    <s v="21310"/>
    <x v="83"/>
    <x v="303"/>
    <x v="22"/>
    <n v="27"/>
    <m/>
    <n v="39.07"/>
    <m/>
    <n v="30.364000000000001"/>
    <m/>
  </r>
  <r>
    <x v="14"/>
    <s v="21310"/>
    <x v="83"/>
    <x v="303"/>
    <x v="8"/>
    <n v="70.83"/>
    <m/>
    <n v="81.709999999999994"/>
    <m/>
    <n v="75.995768999999996"/>
    <m/>
  </r>
  <r>
    <x v="14"/>
    <s v="21310"/>
    <x v="83"/>
    <x v="303"/>
    <x v="35"/>
    <n v="55.09"/>
    <m/>
    <n v="77.39"/>
    <m/>
    <n v="63.598694999999999"/>
    <m/>
  </r>
  <r>
    <x v="14"/>
    <s v="21310"/>
    <x v="83"/>
    <x v="303"/>
    <x v="6"/>
    <n v="56.28"/>
    <m/>
    <n v="73.66"/>
    <m/>
    <n v="64.086470000000006"/>
    <m/>
  </r>
  <r>
    <x v="14"/>
    <s v="21276"/>
    <x v="84"/>
    <x v="304"/>
    <x v="15"/>
    <n v="22.81"/>
    <m/>
    <n v="37.79"/>
    <m/>
    <n v="27.352857"/>
    <m/>
  </r>
  <r>
    <x v="14"/>
    <s v="21276"/>
    <x v="84"/>
    <x v="304"/>
    <x v="3"/>
    <n v="22.9"/>
    <m/>
    <n v="22.9"/>
    <m/>
    <n v="22.9"/>
    <m/>
  </r>
  <r>
    <x v="14"/>
    <s v="21276"/>
    <x v="84"/>
    <x v="304"/>
    <x v="4"/>
    <n v="22.59"/>
    <m/>
    <n v="30.38"/>
    <m/>
    <n v="25.637271999999999"/>
    <m/>
  </r>
  <r>
    <x v="14"/>
    <s v="21276"/>
    <x v="84"/>
    <x v="304"/>
    <x v="8"/>
    <n v="40.159999999999997"/>
    <m/>
    <n v="80"/>
    <m/>
    <n v="65.676152999999999"/>
    <m/>
  </r>
  <r>
    <x v="14"/>
    <s v="21276"/>
    <x v="84"/>
    <x v="304"/>
    <x v="0"/>
    <n v="39.24"/>
    <m/>
    <n v="71.38"/>
    <m/>
    <n v="56.292499999999997"/>
    <m/>
  </r>
  <r>
    <x v="14"/>
    <s v="21000"/>
    <x v="71"/>
    <x v="305"/>
    <x v="31"/>
    <n v="45.42"/>
    <m/>
    <n v="58.02"/>
    <m/>
    <n v="50.207647000000001"/>
    <m/>
  </r>
  <r>
    <x v="14"/>
    <s v="21000"/>
    <x v="71"/>
    <x v="305"/>
    <x v="113"/>
    <n v="41.27"/>
    <m/>
    <n v="54.95"/>
    <m/>
    <n v="44.425263000000001"/>
    <m/>
  </r>
  <r>
    <x v="14"/>
    <s v="21000"/>
    <x v="71"/>
    <x v="305"/>
    <x v="202"/>
    <n v="49.76"/>
    <m/>
    <n v="71.33"/>
    <m/>
    <n v="56.162916000000003"/>
    <m/>
  </r>
  <r>
    <x v="14"/>
    <s v="21000"/>
    <x v="71"/>
    <x v="305"/>
    <x v="32"/>
    <n v="23.85"/>
    <m/>
    <n v="32.659999999999997"/>
    <m/>
    <n v="25.800284999999999"/>
    <m/>
  </r>
  <r>
    <x v="14"/>
    <s v="21000"/>
    <x v="71"/>
    <x v="306"/>
    <x v="127"/>
    <n v="147.26"/>
    <m/>
    <n v="193.77"/>
    <m/>
    <n v="169.12387699999999"/>
    <m/>
  </r>
  <r>
    <x v="14"/>
    <s v="21000"/>
    <x v="71"/>
    <x v="307"/>
    <x v="25"/>
    <n v="61.12"/>
    <m/>
    <n v="74.47"/>
    <m/>
    <n v="63.898823"/>
    <m/>
  </r>
  <r>
    <x v="14"/>
    <s v="21000"/>
    <x v="71"/>
    <x v="307"/>
    <x v="45"/>
    <n v="24.72"/>
    <m/>
    <n v="26.92"/>
    <m/>
    <n v="25.624285"/>
    <m/>
  </r>
  <r>
    <x v="14"/>
    <s v="21000"/>
    <x v="71"/>
    <x v="307"/>
    <x v="19"/>
    <n v="23.37"/>
    <m/>
    <n v="36.82"/>
    <m/>
    <n v="26.112857000000002"/>
    <m/>
  </r>
  <r>
    <x v="14"/>
    <s v="21000"/>
    <x v="71"/>
    <x v="307"/>
    <x v="101"/>
    <n v="51.2"/>
    <m/>
    <n v="58.76"/>
    <m/>
    <n v="54.216999999999999"/>
    <m/>
  </r>
  <r>
    <x v="14"/>
    <s v="21000"/>
    <x v="71"/>
    <x v="307"/>
    <x v="102"/>
    <n v="52.64"/>
    <m/>
    <n v="60.32"/>
    <m/>
    <n v="56.921250000000001"/>
    <m/>
  </r>
  <r>
    <x v="14"/>
    <s v="21000"/>
    <x v="71"/>
    <x v="307"/>
    <x v="127"/>
    <n v="136.16999999999999"/>
    <m/>
    <n v="183.69"/>
    <m/>
    <n v="156.78047599999999"/>
    <m/>
  </r>
  <r>
    <x v="14"/>
    <s v="21000"/>
    <x v="71"/>
    <x v="307"/>
    <x v="103"/>
    <n v="63.67"/>
    <m/>
    <n v="79.13"/>
    <m/>
    <n v="68.616470000000007"/>
    <m/>
  </r>
  <r>
    <x v="14"/>
    <s v="21000"/>
    <x v="71"/>
    <x v="307"/>
    <x v="50"/>
    <n v="29.58"/>
    <m/>
    <n v="44.8"/>
    <m/>
    <n v="34.127777000000002"/>
    <m/>
  </r>
  <r>
    <x v="14"/>
    <s v="21000"/>
    <x v="71"/>
    <x v="307"/>
    <x v="142"/>
    <n v="24.17"/>
    <m/>
    <n v="28.06"/>
    <m/>
    <n v="25.596250000000001"/>
    <m/>
  </r>
  <r>
    <x v="14"/>
    <s v="21000"/>
    <x v="71"/>
    <x v="307"/>
    <x v="52"/>
    <n v="26.4"/>
    <m/>
    <n v="34.549999999999997"/>
    <m/>
    <n v="28.914999999999999"/>
    <m/>
  </r>
  <r>
    <x v="14"/>
    <s v="21000"/>
    <x v="71"/>
    <x v="307"/>
    <x v="203"/>
    <n v="62.69"/>
    <m/>
    <n v="76.27"/>
    <m/>
    <n v="65.954705000000004"/>
    <m/>
  </r>
  <r>
    <x v="14"/>
    <s v="21000"/>
    <x v="71"/>
    <x v="307"/>
    <x v="66"/>
    <n v="63.85"/>
    <m/>
    <n v="75.08"/>
    <m/>
    <n v="66.516874999999999"/>
    <m/>
  </r>
  <r>
    <x v="14"/>
    <s v="21230"/>
    <x v="73"/>
    <x v="308"/>
    <x v="15"/>
    <n v="25.44"/>
    <m/>
    <n v="36.36"/>
    <m/>
    <n v="28.802941000000001"/>
    <m/>
  </r>
  <r>
    <x v="14"/>
    <s v="21230"/>
    <x v="73"/>
    <x v="308"/>
    <x v="16"/>
    <n v="34.89"/>
    <m/>
    <n v="42.87"/>
    <m/>
    <n v="38.488332999999997"/>
    <m/>
  </r>
  <r>
    <x v="14"/>
    <s v="21230"/>
    <x v="73"/>
    <x v="308"/>
    <x v="17"/>
    <n v="25.02"/>
    <m/>
    <n v="30.49"/>
    <m/>
    <n v="26.883333"/>
    <m/>
  </r>
  <r>
    <x v="14"/>
    <s v="21230"/>
    <x v="73"/>
    <x v="308"/>
    <x v="22"/>
    <n v="28.96"/>
    <m/>
    <n v="36.75"/>
    <m/>
    <n v="31.872941000000001"/>
    <m/>
  </r>
  <r>
    <x v="14"/>
    <s v="21230"/>
    <x v="73"/>
    <x v="308"/>
    <x v="27"/>
    <n v="24.44"/>
    <m/>
    <n v="25.4"/>
    <m/>
    <n v="24.677499999999998"/>
    <m/>
  </r>
  <r>
    <x v="14"/>
    <s v="21230"/>
    <x v="73"/>
    <x v="308"/>
    <x v="31"/>
    <n v="49.85"/>
    <m/>
    <n v="69.290000000000006"/>
    <m/>
    <n v="55.361362999999997"/>
    <m/>
  </r>
  <r>
    <x v="14"/>
    <s v="21230"/>
    <x v="73"/>
    <x v="308"/>
    <x v="34"/>
    <n v="56.58"/>
    <m/>
    <n v="68.02"/>
    <m/>
    <n v="62.117272"/>
    <m/>
  </r>
  <r>
    <x v="14"/>
    <s v="21230"/>
    <x v="73"/>
    <x v="308"/>
    <x v="65"/>
    <n v="68.209999999999994"/>
    <m/>
    <n v="80"/>
    <m/>
    <n v="74.267142000000007"/>
    <m/>
  </r>
  <r>
    <x v="14"/>
    <s v="21230"/>
    <x v="73"/>
    <x v="308"/>
    <x v="32"/>
    <n v="24.69"/>
    <m/>
    <n v="35.58"/>
    <m/>
    <n v="28.26"/>
    <m/>
  </r>
  <r>
    <x v="14"/>
    <s v="21260"/>
    <x v="72"/>
    <x v="309"/>
    <x v="14"/>
    <n v="38.54"/>
    <m/>
    <n v="80"/>
    <m/>
    <n v="60.221249999999998"/>
    <m/>
  </r>
  <r>
    <x v="14"/>
    <s v="21260"/>
    <x v="72"/>
    <x v="309"/>
    <x v="34"/>
    <n v="43.92"/>
    <m/>
    <n v="72.39"/>
    <m/>
    <n v="56.661428000000001"/>
    <m/>
  </r>
  <r>
    <x v="14"/>
    <s v="21260"/>
    <x v="72"/>
    <x v="309"/>
    <x v="35"/>
    <n v="41.9"/>
    <m/>
    <n v="79.86"/>
    <m/>
    <n v="65.616665999999995"/>
    <m/>
  </r>
  <r>
    <x v="14"/>
    <s v="21000"/>
    <x v="71"/>
    <x v="310"/>
    <x v="34"/>
    <n v="51.25"/>
    <m/>
    <n v="80"/>
    <m/>
    <n v="58.535781"/>
    <m/>
  </r>
  <r>
    <x v="14"/>
    <s v="21000"/>
    <x v="71"/>
    <x v="310"/>
    <x v="36"/>
    <n v="63.45"/>
    <m/>
    <n v="74.34"/>
    <m/>
    <n v="66.675651999999999"/>
    <m/>
  </r>
  <r>
    <x v="14"/>
    <s v="21000"/>
    <x v="71"/>
    <x v="311"/>
    <x v="3"/>
    <n v="25.93"/>
    <m/>
    <n v="35.08"/>
    <m/>
    <n v="27.876874999999998"/>
    <m/>
  </r>
  <r>
    <x v="14"/>
    <s v="21000"/>
    <x v="71"/>
    <x v="311"/>
    <x v="4"/>
    <n v="28.95"/>
    <m/>
    <n v="43.06"/>
    <m/>
    <n v="33.423777000000001"/>
    <m/>
  </r>
  <r>
    <x v="14"/>
    <s v="21000"/>
    <x v="71"/>
    <x v="311"/>
    <x v="37"/>
    <n v="30.96"/>
    <m/>
    <n v="45.09"/>
    <m/>
    <n v="35.049999999999997"/>
    <m/>
  </r>
  <r>
    <x v="14"/>
    <s v="21000"/>
    <x v="71"/>
    <x v="311"/>
    <x v="28"/>
    <n v="65.09"/>
    <m/>
    <n v="71.5"/>
    <m/>
    <n v="66.901427999999996"/>
    <m/>
  </r>
  <r>
    <x v="14"/>
    <s v="21000"/>
    <x v="71"/>
    <x v="311"/>
    <x v="6"/>
    <n v="66.27"/>
    <m/>
    <n v="79.84"/>
    <m/>
    <n v="70.587013999999996"/>
    <m/>
  </r>
  <r>
    <x v="14"/>
    <s v="21000"/>
    <x v="71"/>
    <x v="312"/>
    <x v="8"/>
    <n v="76.13"/>
    <m/>
    <n v="82"/>
    <m/>
    <n v="79.071781999999999"/>
    <m/>
  </r>
  <r>
    <x v="14"/>
    <s v="21000"/>
    <x v="71"/>
    <x v="312"/>
    <x v="9"/>
    <n v="131.30000000000001"/>
    <m/>
    <n v="153.19"/>
    <m/>
    <n v="139.88153800000001"/>
    <m/>
  </r>
  <r>
    <x v="14"/>
    <s v="21000"/>
    <x v="71"/>
    <x v="313"/>
    <x v="53"/>
    <n v="63.86"/>
    <m/>
    <n v="71.13"/>
    <m/>
    <n v="66.301665999999997"/>
    <m/>
  </r>
  <r>
    <x v="14"/>
    <s v="21000"/>
    <x v="71"/>
    <x v="313"/>
    <x v="13"/>
    <n v="71.97"/>
    <m/>
    <n v="80.92"/>
    <m/>
    <n v="76.706153"/>
    <m/>
  </r>
  <r>
    <x v="14"/>
    <s v="21000"/>
    <x v="71"/>
    <x v="313"/>
    <x v="54"/>
    <n v="69.569999999999993"/>
    <m/>
    <n v="80"/>
    <m/>
    <n v="74.094615000000005"/>
    <m/>
  </r>
  <r>
    <x v="14"/>
    <s v="21000"/>
    <x v="71"/>
    <x v="313"/>
    <x v="14"/>
    <n v="60.08"/>
    <m/>
    <n v="77.41"/>
    <m/>
    <n v="65.687141999999994"/>
    <m/>
  </r>
  <r>
    <x v="14"/>
    <s v="21000"/>
    <x v="71"/>
    <x v="313"/>
    <x v="122"/>
    <n v="56.73"/>
    <m/>
    <n v="64.48"/>
    <m/>
    <n v="59.823749999999997"/>
    <m/>
  </r>
  <r>
    <x v="14"/>
    <s v="21000"/>
    <x v="71"/>
    <x v="313"/>
    <x v="123"/>
    <n v="66.94"/>
    <m/>
    <n v="80"/>
    <m/>
    <n v="70.783332999999999"/>
    <m/>
  </r>
  <r>
    <x v="15"/>
    <s v="22000"/>
    <x v="85"/>
    <x v="314"/>
    <x v="12"/>
    <n v="51.13"/>
    <m/>
    <n v="65.55"/>
    <m/>
    <n v="55.288421"/>
    <m/>
  </r>
  <r>
    <x v="15"/>
    <s v="22000"/>
    <x v="85"/>
    <x v="314"/>
    <x v="0"/>
    <n v="54.84"/>
    <m/>
    <n v="75.069999999999993"/>
    <m/>
    <n v="61.389544999999998"/>
    <m/>
  </r>
  <r>
    <x v="15"/>
    <s v="22000"/>
    <x v="85"/>
    <x v="314"/>
    <x v="1"/>
    <n v="50.69"/>
    <m/>
    <n v="79.849999999999994"/>
    <m/>
    <n v="61.863529"/>
    <m/>
  </r>
  <r>
    <x v="15"/>
    <s v="22000"/>
    <x v="85"/>
    <x v="315"/>
    <x v="7"/>
    <n v="60.52"/>
    <m/>
    <n v="80"/>
    <m/>
    <n v="71.424443999999994"/>
    <m/>
  </r>
  <r>
    <x v="15"/>
    <s v="22000"/>
    <x v="85"/>
    <x v="315"/>
    <x v="43"/>
    <n v="60.34"/>
    <m/>
    <n v="73.55"/>
    <m/>
    <n v="64.644000000000005"/>
    <m/>
  </r>
  <r>
    <x v="15"/>
    <s v="22000"/>
    <x v="85"/>
    <x v="315"/>
    <x v="8"/>
    <n v="61.62"/>
    <m/>
    <n v="83"/>
    <m/>
    <n v="73.149387000000004"/>
    <m/>
  </r>
  <r>
    <x v="15"/>
    <s v="22000"/>
    <x v="85"/>
    <x v="315"/>
    <x v="39"/>
    <n v="62.55"/>
    <m/>
    <n v="80"/>
    <m/>
    <n v="75.544229999999999"/>
    <m/>
  </r>
  <r>
    <x v="15"/>
    <s v="22000"/>
    <x v="85"/>
    <x v="315"/>
    <x v="10"/>
    <n v="66.150000000000006"/>
    <m/>
    <n v="80"/>
    <m/>
    <n v="74.596665999999999"/>
    <m/>
  </r>
  <r>
    <x v="15"/>
    <s v="22000"/>
    <x v="85"/>
    <x v="316"/>
    <x v="15"/>
    <n v="27.48"/>
    <m/>
    <n v="32.4"/>
    <m/>
    <n v="28.196666"/>
    <m/>
  </r>
  <r>
    <x v="15"/>
    <s v="22000"/>
    <x v="85"/>
    <x v="316"/>
    <x v="204"/>
    <n v="51.64"/>
    <m/>
    <n v="65.59"/>
    <m/>
    <n v="58.733333000000002"/>
    <m/>
  </r>
  <r>
    <x v="15"/>
    <s v="22000"/>
    <x v="85"/>
    <x v="316"/>
    <x v="16"/>
    <n v="27.98"/>
    <m/>
    <n v="36.21"/>
    <m/>
    <n v="30.989090000000001"/>
    <m/>
  </r>
  <r>
    <x v="15"/>
    <s v="22000"/>
    <x v="85"/>
    <x v="316"/>
    <x v="20"/>
    <n v="23.48"/>
    <m/>
    <n v="27.83"/>
    <m/>
    <n v="24.893750000000001"/>
    <m/>
  </r>
  <r>
    <x v="15"/>
    <s v="22000"/>
    <x v="85"/>
    <x v="316"/>
    <x v="22"/>
    <n v="28.88"/>
    <m/>
    <n v="37.89"/>
    <m/>
    <n v="32.020000000000003"/>
    <m/>
  </r>
  <r>
    <x v="15"/>
    <s v="22000"/>
    <x v="85"/>
    <x v="316"/>
    <x v="23"/>
    <n v="24.28"/>
    <m/>
    <n v="36.71"/>
    <m/>
    <n v="28.013332999999999"/>
    <m/>
  </r>
  <r>
    <x v="15"/>
    <s v="22000"/>
    <x v="85"/>
    <x v="316"/>
    <x v="42"/>
    <n v="24.84"/>
    <m/>
    <n v="28.57"/>
    <m/>
    <n v="26.24"/>
    <m/>
  </r>
  <r>
    <x v="15"/>
    <s v="22000"/>
    <x v="85"/>
    <x v="317"/>
    <x v="13"/>
    <n v="67.66"/>
    <m/>
    <n v="81.84"/>
    <m/>
    <n v="73.584800000000001"/>
    <m/>
  </r>
  <r>
    <x v="15"/>
    <s v="22000"/>
    <x v="85"/>
    <x v="317"/>
    <x v="14"/>
    <n v="55.28"/>
    <m/>
    <n v="73.709999999999994"/>
    <m/>
    <n v="62.954999999999998"/>
    <m/>
  </r>
  <r>
    <x v="15"/>
    <s v="22000"/>
    <x v="85"/>
    <x v="317"/>
    <x v="123"/>
    <n v="53.35"/>
    <m/>
    <n v="78.42"/>
    <m/>
    <n v="60.086666000000001"/>
    <m/>
  </r>
  <r>
    <x v="15"/>
    <s v="22000"/>
    <x v="85"/>
    <x v="318"/>
    <x v="205"/>
    <n v="39.92"/>
    <m/>
    <n v="64.05"/>
    <m/>
    <n v="50.231304000000002"/>
    <m/>
  </r>
  <r>
    <x v="15"/>
    <s v="22000"/>
    <x v="85"/>
    <x v="318"/>
    <x v="206"/>
    <n v="39.72"/>
    <m/>
    <n v="63.28"/>
    <m/>
    <n v="47.708635999999998"/>
    <m/>
  </r>
  <r>
    <x v="15"/>
    <s v="22000"/>
    <x v="85"/>
    <x v="318"/>
    <x v="207"/>
    <n v="47.27"/>
    <m/>
    <n v="69.400000000000006"/>
    <m/>
    <n v="53.803477999999998"/>
    <m/>
  </r>
  <r>
    <x v="15"/>
    <s v="22000"/>
    <x v="85"/>
    <x v="318"/>
    <x v="208"/>
    <n v="23.53"/>
    <m/>
    <n v="30.67"/>
    <m/>
    <n v="25.794761000000001"/>
    <m/>
  </r>
  <r>
    <x v="15"/>
    <s v="22300"/>
    <x v="86"/>
    <x v="319"/>
    <x v="15"/>
    <n v="25.16"/>
    <m/>
    <n v="31.19"/>
    <m/>
    <n v="27"/>
    <m/>
  </r>
  <r>
    <x v="15"/>
    <s v="22300"/>
    <x v="86"/>
    <x v="319"/>
    <x v="16"/>
    <n v="26.21"/>
    <m/>
    <n v="30.18"/>
    <m/>
    <n v="28.102"/>
    <m/>
  </r>
  <r>
    <x v="15"/>
    <s v="22300"/>
    <x v="86"/>
    <x v="319"/>
    <x v="17"/>
    <n v="24.32"/>
    <m/>
    <n v="27.73"/>
    <m/>
    <n v="25.741665999999999"/>
    <m/>
  </r>
  <r>
    <x v="15"/>
    <s v="22300"/>
    <x v="86"/>
    <x v="319"/>
    <x v="26"/>
    <n v="30.5"/>
    <m/>
    <n v="37.4"/>
    <m/>
    <n v="33.931666"/>
    <m/>
  </r>
  <r>
    <x v="15"/>
    <s v="22300"/>
    <x v="86"/>
    <x v="319"/>
    <x v="3"/>
    <n v="21.97"/>
    <m/>
    <n v="23.95"/>
    <m/>
    <n v="23.113333000000001"/>
    <m/>
  </r>
  <r>
    <x v="15"/>
    <s v="22300"/>
    <x v="86"/>
    <x v="319"/>
    <x v="4"/>
    <n v="23.67"/>
    <m/>
    <n v="31.33"/>
    <m/>
    <n v="26.292000000000002"/>
    <m/>
  </r>
  <r>
    <x v="15"/>
    <s v="22300"/>
    <x v="86"/>
    <x v="319"/>
    <x v="34"/>
    <n v="43.98"/>
    <m/>
    <n v="78.5"/>
    <m/>
    <n v="55.39"/>
    <m/>
  </r>
  <r>
    <x v="15"/>
    <s v="22300"/>
    <x v="86"/>
    <x v="319"/>
    <x v="35"/>
    <n v="40.08"/>
    <m/>
    <n v="77.05"/>
    <m/>
    <n v="56.327691999999999"/>
    <m/>
  </r>
  <r>
    <x v="15"/>
    <s v="22000"/>
    <x v="85"/>
    <x v="320"/>
    <x v="2"/>
    <n v="41.84"/>
    <m/>
    <n v="55.43"/>
    <m/>
    <n v="48.762856999999997"/>
    <m/>
  </r>
  <r>
    <x v="15"/>
    <s v="22000"/>
    <x v="85"/>
    <x v="320"/>
    <x v="57"/>
    <n v="39.69"/>
    <m/>
    <n v="47.79"/>
    <m/>
    <n v="42.946666"/>
    <m/>
  </r>
  <r>
    <x v="15"/>
    <s v="22000"/>
    <x v="85"/>
    <x v="320"/>
    <x v="26"/>
    <n v="27.54"/>
    <m/>
    <n v="43.45"/>
    <m/>
    <n v="32.257333000000003"/>
    <m/>
  </r>
  <r>
    <x v="15"/>
    <s v="22000"/>
    <x v="85"/>
    <x v="320"/>
    <x v="46"/>
    <n v="52.35"/>
    <m/>
    <n v="74.2"/>
    <m/>
    <n v="57.48"/>
    <m/>
  </r>
  <r>
    <x v="15"/>
    <s v="22000"/>
    <x v="85"/>
    <x v="320"/>
    <x v="47"/>
    <n v="23.2"/>
    <m/>
    <n v="24.17"/>
    <m/>
    <n v="23.612500000000001"/>
    <m/>
  </r>
  <r>
    <x v="15"/>
    <s v="22000"/>
    <x v="85"/>
    <x v="320"/>
    <x v="5"/>
    <n v="23.39"/>
    <m/>
    <n v="32.46"/>
    <m/>
    <n v="26.04"/>
    <m/>
  </r>
  <r>
    <x v="15"/>
    <s v="22000"/>
    <x v="85"/>
    <x v="320"/>
    <x v="27"/>
    <n v="24.62"/>
    <m/>
    <n v="40.89"/>
    <m/>
    <n v="28.3"/>
    <m/>
  </r>
  <r>
    <x v="15"/>
    <s v="22320"/>
    <x v="87"/>
    <x v="321"/>
    <x v="16"/>
    <n v="24.21"/>
    <m/>
    <n v="34.75"/>
    <m/>
    <n v="28.908750000000001"/>
    <m/>
  </r>
  <r>
    <x v="15"/>
    <s v="22320"/>
    <x v="87"/>
    <x v="321"/>
    <x v="3"/>
    <n v="21.5"/>
    <m/>
    <n v="29.66"/>
    <m/>
    <n v="24.594999999999999"/>
    <m/>
  </r>
  <r>
    <x v="15"/>
    <s v="22320"/>
    <x v="87"/>
    <x v="321"/>
    <x v="8"/>
    <n v="42.33"/>
    <m/>
    <n v="80"/>
    <m/>
    <n v="66.596362999999997"/>
    <m/>
  </r>
  <r>
    <x v="15"/>
    <s v="22320"/>
    <x v="87"/>
    <x v="321"/>
    <x v="0"/>
    <n v="39.450000000000003"/>
    <m/>
    <n v="71.58"/>
    <m/>
    <n v="53.409089999999999"/>
    <m/>
  </r>
  <r>
    <x v="15"/>
    <s v="22320"/>
    <x v="87"/>
    <x v="321"/>
    <x v="209"/>
    <n v="46.29"/>
    <m/>
    <n v="76.569999999999993"/>
    <m/>
    <n v="61.72625"/>
    <m/>
  </r>
  <r>
    <x v="15"/>
    <s v="22300"/>
    <x v="86"/>
    <x v="322"/>
    <x v="55"/>
    <n v="36.79"/>
    <m/>
    <n v="56.57"/>
    <m/>
    <n v="43.542307000000001"/>
    <m/>
  </r>
  <r>
    <x v="15"/>
    <s v="22300"/>
    <x v="86"/>
    <x v="322"/>
    <x v="7"/>
    <n v="50.3"/>
    <m/>
    <n v="71.61"/>
    <m/>
    <n v="63.418180999999997"/>
    <m/>
  </r>
  <r>
    <x v="15"/>
    <s v="22300"/>
    <x v="86"/>
    <x v="322"/>
    <x v="8"/>
    <n v="62.46"/>
    <m/>
    <n v="80"/>
    <m/>
    <n v="76.254999999999995"/>
    <m/>
  </r>
  <r>
    <x v="15"/>
    <s v="22300"/>
    <x v="86"/>
    <x v="322"/>
    <x v="0"/>
    <n v="44.03"/>
    <m/>
    <n v="73.989999999999995"/>
    <m/>
    <n v="56.983570999999998"/>
    <m/>
  </r>
  <r>
    <x v="15"/>
    <s v="22000"/>
    <x v="85"/>
    <x v="323"/>
    <x v="62"/>
    <n v="60.75"/>
    <m/>
    <n v="79.86"/>
    <m/>
    <n v="70.284165999999999"/>
    <m/>
  </r>
  <r>
    <x v="15"/>
    <s v="22000"/>
    <x v="85"/>
    <x v="323"/>
    <x v="34"/>
    <n v="58.07"/>
    <m/>
    <n v="78.569999999999993"/>
    <m/>
    <n v="65.22"/>
    <m/>
  </r>
  <r>
    <x v="15"/>
    <s v="22000"/>
    <x v="85"/>
    <x v="323"/>
    <x v="70"/>
    <n v="42.33"/>
    <m/>
    <n v="56.63"/>
    <m/>
    <n v="49.026499999999999"/>
    <m/>
  </r>
  <r>
    <x v="15"/>
    <s v="22000"/>
    <x v="85"/>
    <x v="323"/>
    <x v="65"/>
    <n v="69.41"/>
    <m/>
    <n v="79.92"/>
    <m/>
    <n v="73.813333"/>
    <m/>
  </r>
  <r>
    <x v="15"/>
    <s v="22000"/>
    <x v="85"/>
    <x v="323"/>
    <x v="35"/>
    <n v="65.31"/>
    <m/>
    <n v="79.790000000000006"/>
    <m/>
    <n v="71.997271999999995"/>
    <m/>
  </r>
  <r>
    <x v="15"/>
    <s v="22000"/>
    <x v="85"/>
    <x v="324"/>
    <x v="3"/>
    <n v="22.81"/>
    <m/>
    <n v="26.84"/>
    <m/>
    <n v="24.535554999999999"/>
    <m/>
  </r>
  <r>
    <x v="15"/>
    <s v="22000"/>
    <x v="85"/>
    <x v="324"/>
    <x v="4"/>
    <n v="25.51"/>
    <m/>
    <n v="39.11"/>
    <m/>
    <n v="28.560587999999999"/>
    <m/>
  </r>
  <r>
    <x v="15"/>
    <s v="22000"/>
    <x v="85"/>
    <x v="324"/>
    <x v="28"/>
    <n v="59.8"/>
    <m/>
    <n v="73.28"/>
    <m/>
    <n v="63.565294000000002"/>
    <m/>
  </r>
  <r>
    <x v="15"/>
    <s v="22000"/>
    <x v="85"/>
    <x v="324"/>
    <x v="6"/>
    <n v="63.42"/>
    <m/>
    <n v="77.44"/>
    <m/>
    <n v="69.242500000000007"/>
    <m/>
  </r>
  <r>
    <x v="16"/>
    <s v="42000"/>
    <x v="88"/>
    <x v="325"/>
    <x v="8"/>
    <n v="40.619999999999997"/>
    <m/>
    <n v="81"/>
    <m/>
    <n v="68.227476999999993"/>
    <m/>
  </r>
  <r>
    <x v="16"/>
    <s v="42000"/>
    <x v="88"/>
    <x v="325"/>
    <x v="9"/>
    <n v="110.97"/>
    <m/>
    <n v="152.1"/>
    <m/>
    <n v="128.51916600000001"/>
    <m/>
  </r>
  <r>
    <x v="16"/>
    <s v="42000"/>
    <x v="88"/>
    <x v="326"/>
    <x v="25"/>
    <n v="59.67"/>
    <m/>
    <n v="73.489999999999995"/>
    <m/>
    <n v="66.058999999999997"/>
    <m/>
  </r>
  <r>
    <x v="16"/>
    <s v="42000"/>
    <x v="88"/>
    <x v="326"/>
    <x v="16"/>
    <n v="34.19"/>
    <m/>
    <n v="46.26"/>
    <m/>
    <n v="38.533157000000003"/>
    <m/>
  </r>
  <r>
    <x v="16"/>
    <s v="42000"/>
    <x v="88"/>
    <x v="326"/>
    <x v="17"/>
    <n v="33.85"/>
    <m/>
    <n v="43.53"/>
    <m/>
    <n v="36.89875"/>
    <m/>
  </r>
  <r>
    <x v="16"/>
    <s v="42000"/>
    <x v="88"/>
    <x v="326"/>
    <x v="18"/>
    <n v="31.99"/>
    <m/>
    <n v="35.69"/>
    <m/>
    <n v="33.69"/>
    <m/>
  </r>
  <r>
    <x v="16"/>
    <s v="42000"/>
    <x v="88"/>
    <x v="326"/>
    <x v="103"/>
    <n v="70.150000000000006"/>
    <m/>
    <n v="80"/>
    <m/>
    <n v="74.684704999999994"/>
    <m/>
  </r>
  <r>
    <x v="16"/>
    <s v="42000"/>
    <x v="88"/>
    <x v="326"/>
    <x v="23"/>
    <n v="26.15"/>
    <m/>
    <n v="40.200000000000003"/>
    <m/>
    <n v="31.031763999999999"/>
    <m/>
  </r>
  <r>
    <x v="16"/>
    <s v="42000"/>
    <x v="88"/>
    <x v="326"/>
    <x v="65"/>
    <n v="67.19"/>
    <m/>
    <n v="79.790000000000006"/>
    <m/>
    <n v="73.851665999999994"/>
    <m/>
  </r>
  <r>
    <x v="16"/>
    <s v="42000"/>
    <x v="88"/>
    <x v="326"/>
    <x v="35"/>
    <n v="65.03"/>
    <m/>
    <n v="72.13"/>
    <m/>
    <n v="67.652000000000001"/>
    <m/>
  </r>
  <r>
    <x v="16"/>
    <s v="42000"/>
    <x v="88"/>
    <x v="326"/>
    <x v="36"/>
    <n v="68.41"/>
    <m/>
    <n v="83.84"/>
    <m/>
    <n v="75.736052000000001"/>
    <m/>
  </r>
  <r>
    <x v="16"/>
    <s v="42000"/>
    <x v="88"/>
    <x v="326"/>
    <x v="30"/>
    <n v="66.55"/>
    <m/>
    <n v="81"/>
    <m/>
    <n v="74.558947000000003"/>
    <m/>
  </r>
  <r>
    <x v="16"/>
    <s v="42000"/>
    <x v="88"/>
    <x v="326"/>
    <x v="66"/>
    <n v="62.75"/>
    <m/>
    <n v="79.86"/>
    <m/>
    <n v="70.350999999999999"/>
    <m/>
  </r>
  <r>
    <x v="16"/>
    <s v="42000"/>
    <x v="88"/>
    <x v="327"/>
    <x v="7"/>
    <n v="46.36"/>
    <m/>
    <n v="78.86"/>
    <m/>
    <n v="66.634117000000003"/>
    <m/>
  </r>
  <r>
    <x v="16"/>
    <s v="42000"/>
    <x v="88"/>
    <x v="327"/>
    <x v="12"/>
    <n v="58.88"/>
    <m/>
    <n v="72.16"/>
    <m/>
    <n v="62.445881999999997"/>
    <m/>
  </r>
  <r>
    <x v="16"/>
    <s v="42000"/>
    <x v="88"/>
    <x v="327"/>
    <x v="3"/>
    <n v="23.04"/>
    <m/>
    <n v="39.33"/>
    <m/>
    <n v="30.522940999999999"/>
    <m/>
  </r>
  <r>
    <x v="16"/>
    <s v="42000"/>
    <x v="88"/>
    <x v="327"/>
    <x v="4"/>
    <n v="26.3"/>
    <m/>
    <n v="35.92"/>
    <m/>
    <n v="31.742777"/>
    <m/>
  </r>
  <r>
    <x v="16"/>
    <s v="42000"/>
    <x v="88"/>
    <x v="327"/>
    <x v="5"/>
    <n v="25.5"/>
    <m/>
    <n v="35.56"/>
    <m/>
    <n v="29.66647"/>
    <m/>
  </r>
  <r>
    <x v="16"/>
    <s v="42000"/>
    <x v="88"/>
    <x v="327"/>
    <x v="0"/>
    <n v="67.52"/>
    <m/>
    <n v="80"/>
    <m/>
    <n v="74.343000000000004"/>
    <m/>
  </r>
  <r>
    <x v="16"/>
    <s v="42000"/>
    <x v="88"/>
    <x v="327"/>
    <x v="28"/>
    <n v="55.32"/>
    <m/>
    <n v="74.069999999999993"/>
    <m/>
    <n v="62.213529000000001"/>
    <m/>
  </r>
  <r>
    <x v="16"/>
    <s v="42000"/>
    <x v="88"/>
    <x v="327"/>
    <x v="6"/>
    <n v="63.97"/>
    <m/>
    <n v="77.64"/>
    <m/>
    <n v="67.226665999999994"/>
    <m/>
  </r>
  <r>
    <x v="16"/>
    <s v="42000"/>
    <x v="88"/>
    <x v="327"/>
    <x v="1"/>
    <n v="66.5"/>
    <m/>
    <n v="79.92"/>
    <m/>
    <n v="71.674210000000002"/>
    <m/>
  </r>
  <r>
    <x v="16"/>
    <s v="42000"/>
    <x v="88"/>
    <x v="328"/>
    <x v="62"/>
    <n v="75.599999999999994"/>
    <m/>
    <n v="81"/>
    <m/>
    <n v="78.617199999999997"/>
    <m/>
  </r>
  <r>
    <x v="16"/>
    <s v="42000"/>
    <x v="88"/>
    <x v="328"/>
    <x v="182"/>
    <n v="49.33"/>
    <m/>
    <n v="76.59"/>
    <m/>
    <n v="57.798887999999998"/>
    <m/>
  </r>
  <r>
    <x v="16"/>
    <s v="42000"/>
    <x v="88"/>
    <x v="328"/>
    <x v="45"/>
    <n v="23.58"/>
    <m/>
    <n v="32.69"/>
    <m/>
    <n v="26.96"/>
    <m/>
  </r>
  <r>
    <x v="16"/>
    <s v="42000"/>
    <x v="88"/>
    <x v="328"/>
    <x v="19"/>
    <m/>
    <m/>
    <m/>
    <m/>
    <m/>
    <m/>
  </r>
  <r>
    <x v="16"/>
    <s v="42000"/>
    <x v="88"/>
    <x v="328"/>
    <x v="33"/>
    <n v="52.69"/>
    <m/>
    <n v="80"/>
    <m/>
    <n v="69.487905999999995"/>
    <m/>
  </r>
  <r>
    <x v="16"/>
    <s v="42000"/>
    <x v="88"/>
    <x v="328"/>
    <x v="89"/>
    <n v="64.760000000000005"/>
    <m/>
    <n v="80"/>
    <m/>
    <n v="71.083749999999995"/>
    <m/>
  </r>
  <r>
    <x v="16"/>
    <s v="42000"/>
    <x v="88"/>
    <x v="328"/>
    <x v="21"/>
    <n v="22.96"/>
    <m/>
    <n v="25.77"/>
    <m/>
    <n v="24.578333000000001"/>
    <m/>
  </r>
  <r>
    <x v="16"/>
    <s v="42000"/>
    <x v="88"/>
    <x v="328"/>
    <x v="50"/>
    <n v="24.03"/>
    <m/>
    <n v="35.61"/>
    <m/>
    <n v="30.277647000000002"/>
    <m/>
  </r>
  <r>
    <x v="16"/>
    <s v="42000"/>
    <x v="88"/>
    <x v="328"/>
    <x v="87"/>
    <n v="45.91"/>
    <m/>
    <n v="75.040000000000006"/>
    <m/>
    <n v="55.911999999999999"/>
    <m/>
  </r>
  <r>
    <x v="16"/>
    <s v="42000"/>
    <x v="88"/>
    <x v="328"/>
    <x v="85"/>
    <n v="28.13"/>
    <m/>
    <n v="39.619999999999997"/>
    <m/>
    <n v="33.197647000000003"/>
    <m/>
  </r>
  <r>
    <x v="16"/>
    <s v="42000"/>
    <x v="88"/>
    <x v="328"/>
    <x v="60"/>
    <n v="54.57"/>
    <m/>
    <n v="68.72"/>
    <m/>
    <n v="61.335788999999998"/>
    <m/>
  </r>
  <r>
    <x v="16"/>
    <s v="42000"/>
    <x v="88"/>
    <x v="329"/>
    <x v="121"/>
    <n v="63.85"/>
    <m/>
    <n v="80"/>
    <m/>
    <n v="73.969130000000007"/>
    <m/>
  </r>
  <r>
    <x v="16"/>
    <s v="42000"/>
    <x v="88"/>
    <x v="329"/>
    <x v="13"/>
    <n v="76.569999999999993"/>
    <m/>
    <n v="80"/>
    <m/>
    <n v="78.733333000000002"/>
    <m/>
  </r>
  <r>
    <x v="16"/>
    <s v="42000"/>
    <x v="88"/>
    <x v="329"/>
    <x v="14"/>
    <n v="56.07"/>
    <m/>
    <n v="80"/>
    <m/>
    <n v="70.129165999999998"/>
    <m/>
  </r>
  <r>
    <x v="16"/>
    <s v="42000"/>
    <x v="88"/>
    <x v="330"/>
    <x v="8"/>
    <n v="72.95"/>
    <m/>
    <n v="83"/>
    <m/>
    <n v="78.642222000000004"/>
    <m/>
  </r>
  <r>
    <x v="16"/>
    <s v="42000"/>
    <x v="88"/>
    <x v="330"/>
    <x v="118"/>
    <n v="71.88"/>
    <m/>
    <n v="80"/>
    <m/>
    <n v="76.604444000000001"/>
    <m/>
  </r>
  <r>
    <x v="16"/>
    <s v="42000"/>
    <x v="88"/>
    <x v="330"/>
    <x v="67"/>
    <n v="67.650000000000006"/>
    <m/>
    <n v="84"/>
    <m/>
    <n v="78.398038999999997"/>
    <m/>
  </r>
  <r>
    <x v="16"/>
    <s v="42000"/>
    <x v="88"/>
    <x v="331"/>
    <x v="8"/>
    <n v="48.43"/>
    <m/>
    <n v="80"/>
    <m/>
    <n v="63.889411000000003"/>
    <m/>
  </r>
  <r>
    <x v="16"/>
    <s v="42000"/>
    <x v="88"/>
    <x v="332"/>
    <x v="106"/>
    <n v="46.01"/>
    <m/>
    <n v="58.29"/>
    <m/>
    <n v="52.398000000000003"/>
    <m/>
  </r>
  <r>
    <x v="16"/>
    <s v="42000"/>
    <x v="88"/>
    <x v="332"/>
    <x v="44"/>
    <n v="46.61"/>
    <m/>
    <n v="77.14"/>
    <m/>
    <n v="58.289375"/>
    <m/>
  </r>
  <r>
    <x v="16"/>
    <s v="42000"/>
    <x v="88"/>
    <x v="332"/>
    <x v="26"/>
    <n v="37.31"/>
    <m/>
    <n v="44.96"/>
    <m/>
    <n v="40.720666000000001"/>
    <m/>
  </r>
  <r>
    <x v="16"/>
    <s v="42000"/>
    <x v="88"/>
    <x v="332"/>
    <x v="46"/>
    <n v="67.5"/>
    <m/>
    <n v="78.930000000000007"/>
    <m/>
    <n v="72.577057999999994"/>
    <m/>
  </r>
  <r>
    <x v="16"/>
    <s v="42000"/>
    <x v="88"/>
    <x v="332"/>
    <x v="210"/>
    <n v="144.04"/>
    <m/>
    <n v="198.93"/>
    <m/>
    <n v="154.594705"/>
    <m/>
  </r>
  <r>
    <x v="16"/>
    <s v="42000"/>
    <x v="88"/>
    <x v="332"/>
    <x v="47"/>
    <n v="24.51"/>
    <m/>
    <n v="35.130000000000003"/>
    <m/>
    <n v="28.2925"/>
    <m/>
  </r>
  <r>
    <x v="16"/>
    <s v="42000"/>
    <x v="88"/>
    <x v="332"/>
    <x v="108"/>
    <n v="28.63"/>
    <m/>
    <n v="32.99"/>
    <m/>
    <n v="30.81"/>
    <m/>
  </r>
  <r>
    <x v="16"/>
    <s v="42000"/>
    <x v="88"/>
    <x v="332"/>
    <x v="48"/>
    <n v="23.29"/>
    <m/>
    <n v="34.83"/>
    <m/>
    <n v="28.655000000000001"/>
    <m/>
  </r>
  <r>
    <x v="16"/>
    <s v="42000"/>
    <x v="88"/>
    <x v="332"/>
    <x v="49"/>
    <n v="56"/>
    <m/>
    <n v="76.17"/>
    <m/>
    <n v="64.752307000000002"/>
    <m/>
  </r>
  <r>
    <x v="16"/>
    <s v="42000"/>
    <x v="88"/>
    <x v="332"/>
    <x v="51"/>
    <n v="25.24"/>
    <m/>
    <n v="35.479999999999997"/>
    <m/>
    <n v="30.157499999999999"/>
    <m/>
  </r>
  <r>
    <x v="16"/>
    <s v="42000"/>
    <x v="88"/>
    <x v="332"/>
    <x v="52"/>
    <n v="23.54"/>
    <m/>
    <n v="31.24"/>
    <m/>
    <n v="26.946923000000002"/>
    <m/>
  </r>
  <r>
    <x v="16"/>
    <s v="42000"/>
    <x v="88"/>
    <x v="332"/>
    <x v="86"/>
    <n v="23.62"/>
    <m/>
    <n v="28.55"/>
    <m/>
    <n v="26.18"/>
    <m/>
  </r>
  <r>
    <x v="16"/>
    <s v="42000"/>
    <x v="88"/>
    <x v="332"/>
    <x v="27"/>
    <n v="23.37"/>
    <m/>
    <n v="40.4"/>
    <m/>
    <n v="28.582726999999998"/>
    <m/>
  </r>
  <r>
    <x v="16"/>
    <s v="42000"/>
    <x v="88"/>
    <x v="332"/>
    <x v="211"/>
    <n v="23.62"/>
    <m/>
    <n v="37.590000000000003"/>
    <m/>
    <n v="28.603332999999999"/>
    <m/>
  </r>
  <r>
    <x v="16"/>
    <s v="42207"/>
    <x v="89"/>
    <x v="333"/>
    <x v="55"/>
    <n v="46.46"/>
    <m/>
    <n v="51.1"/>
    <m/>
    <n v="49.093333000000001"/>
    <m/>
  </r>
  <r>
    <x v="16"/>
    <s v="42207"/>
    <x v="89"/>
    <x v="333"/>
    <x v="56"/>
    <n v="22.66"/>
    <m/>
    <n v="34.47"/>
    <m/>
    <n v="27.662500000000001"/>
    <m/>
  </r>
  <r>
    <x v="16"/>
    <s v="42207"/>
    <x v="89"/>
    <x v="333"/>
    <x v="4"/>
    <n v="32.57"/>
    <m/>
    <n v="32.57"/>
    <m/>
    <n v="32.57"/>
    <m/>
  </r>
  <r>
    <x v="16"/>
    <s v="42207"/>
    <x v="89"/>
    <x v="333"/>
    <x v="29"/>
    <n v="23.62"/>
    <m/>
    <n v="28.41"/>
    <m/>
    <n v="26.563333"/>
    <m/>
  </r>
  <r>
    <x v="16"/>
    <s v="42207"/>
    <x v="89"/>
    <x v="333"/>
    <x v="61"/>
    <n v="41.28"/>
    <m/>
    <n v="71.88"/>
    <m/>
    <n v="54.489443999999999"/>
    <m/>
  </r>
  <r>
    <x v="16"/>
    <s v="42240"/>
    <x v="90"/>
    <x v="334"/>
    <x v="22"/>
    <n v="29.65"/>
    <m/>
    <n v="36.07"/>
    <m/>
    <n v="32.863332999999997"/>
    <m/>
  </r>
  <r>
    <x v="16"/>
    <s v="42240"/>
    <x v="90"/>
    <x v="334"/>
    <x v="8"/>
    <n v="61.68"/>
    <m/>
    <n v="82.92"/>
    <m/>
    <n v="74.872432000000003"/>
    <m/>
  </r>
  <r>
    <x v="16"/>
    <s v="42240"/>
    <x v="90"/>
    <x v="334"/>
    <x v="23"/>
    <n v="25.1"/>
    <m/>
    <n v="40.270000000000003"/>
    <m/>
    <n v="30.487221999999999"/>
    <m/>
  </r>
  <r>
    <x v="16"/>
    <s v="42240"/>
    <x v="90"/>
    <x v="334"/>
    <x v="5"/>
    <n v="22.98"/>
    <m/>
    <n v="32.44"/>
    <m/>
    <n v="28.614999999999998"/>
    <m/>
  </r>
  <r>
    <x v="16"/>
    <s v="42240"/>
    <x v="90"/>
    <x v="334"/>
    <x v="0"/>
    <n v="47.58"/>
    <m/>
    <n v="79.78"/>
    <m/>
    <n v="61.332500000000003"/>
    <m/>
  </r>
  <r>
    <x v="16"/>
    <s v="42240"/>
    <x v="90"/>
    <x v="334"/>
    <x v="27"/>
    <n v="24.73"/>
    <m/>
    <n v="32.81"/>
    <m/>
    <n v="29.038"/>
    <m/>
  </r>
  <r>
    <x v="16"/>
    <s v="42240"/>
    <x v="90"/>
    <x v="334"/>
    <x v="34"/>
    <n v="52.29"/>
    <m/>
    <n v="65.3"/>
    <m/>
    <n v="59.22625"/>
    <m/>
  </r>
  <r>
    <x v="16"/>
    <s v="42230"/>
    <x v="91"/>
    <x v="335"/>
    <x v="16"/>
    <n v="23.81"/>
    <m/>
    <n v="33.78"/>
    <m/>
    <n v="27.897141999999999"/>
    <m/>
  </r>
  <r>
    <x v="16"/>
    <s v="42230"/>
    <x v="91"/>
    <x v="335"/>
    <x v="23"/>
    <n v="25.24"/>
    <m/>
    <n v="41.44"/>
    <m/>
    <n v="31.778946999999999"/>
    <m/>
  </r>
  <r>
    <x v="16"/>
    <s v="42230"/>
    <x v="91"/>
    <x v="335"/>
    <x v="5"/>
    <n v="23.46"/>
    <m/>
    <n v="33.520000000000003"/>
    <m/>
    <n v="27.036666"/>
    <m/>
  </r>
  <r>
    <x v="16"/>
    <s v="42230"/>
    <x v="91"/>
    <x v="335"/>
    <x v="34"/>
    <n v="48.52"/>
    <m/>
    <n v="75.459999999999994"/>
    <m/>
    <n v="59.553635999999997"/>
    <m/>
  </r>
  <r>
    <x v="16"/>
    <s v="42230"/>
    <x v="91"/>
    <x v="335"/>
    <x v="36"/>
    <n v="47.98"/>
    <m/>
    <n v="75.58"/>
    <m/>
    <n v="60.896666000000003"/>
    <m/>
  </r>
  <r>
    <x v="16"/>
    <s v="42220"/>
    <x v="92"/>
    <x v="336"/>
    <x v="8"/>
    <n v="41.6"/>
    <m/>
    <n v="80"/>
    <m/>
    <n v="65.194444000000004"/>
    <m/>
  </r>
  <r>
    <x v="16"/>
    <s v="42220"/>
    <x v="92"/>
    <x v="336"/>
    <x v="0"/>
    <n v="51.4"/>
    <m/>
    <n v="72.02"/>
    <m/>
    <n v="59.391666000000001"/>
    <m/>
  </r>
  <r>
    <x v="16"/>
    <s v="42220"/>
    <x v="92"/>
    <x v="336"/>
    <x v="30"/>
    <n v="51.56"/>
    <m/>
    <n v="76.650000000000006"/>
    <m/>
    <n v="63.075789"/>
    <m/>
  </r>
  <r>
    <x v="16"/>
    <s v="42243"/>
    <x v="93"/>
    <x v="337"/>
    <x v="54"/>
    <n v="46"/>
    <m/>
    <n v="72.72"/>
    <m/>
    <n v="55.443809000000002"/>
    <m/>
  </r>
  <r>
    <x v="16"/>
    <s v="42243"/>
    <x v="93"/>
    <x v="337"/>
    <x v="14"/>
    <n v="41.9"/>
    <m/>
    <n v="68.91"/>
    <m/>
    <n v="56.240416000000003"/>
    <m/>
  </r>
  <r>
    <x v="16"/>
    <s v="42000"/>
    <x v="88"/>
    <x v="338"/>
    <x v="15"/>
    <n v="34.840000000000003"/>
    <m/>
    <n v="39.4"/>
    <m/>
    <n v="37.177647"/>
    <m/>
  </r>
  <r>
    <x v="16"/>
    <s v="42000"/>
    <x v="88"/>
    <x v="338"/>
    <x v="20"/>
    <n v="23.12"/>
    <m/>
    <n v="25.8"/>
    <m/>
    <n v="24.692857"/>
    <m/>
  </r>
  <r>
    <x v="16"/>
    <s v="42000"/>
    <x v="88"/>
    <x v="338"/>
    <x v="22"/>
    <n v="36.67"/>
    <m/>
    <n v="46.04"/>
    <m/>
    <n v="41.241666000000002"/>
    <m/>
  </r>
  <r>
    <x v="16"/>
    <s v="42000"/>
    <x v="88"/>
    <x v="338"/>
    <x v="23"/>
    <n v="33.32"/>
    <m/>
    <n v="47.37"/>
    <m/>
    <n v="38.341110999999998"/>
    <m/>
  </r>
  <r>
    <x v="16"/>
    <s v="42000"/>
    <x v="88"/>
    <x v="338"/>
    <x v="42"/>
    <n v="25.52"/>
    <m/>
    <n v="35.46"/>
    <m/>
    <n v="29.396363000000001"/>
    <m/>
  </r>
  <r>
    <x v="16"/>
    <s v="42000"/>
    <x v="88"/>
    <x v="338"/>
    <x v="31"/>
    <n v="56.13"/>
    <m/>
    <n v="80"/>
    <m/>
    <n v="63.391111000000002"/>
    <m/>
  </r>
  <r>
    <x v="16"/>
    <s v="42000"/>
    <x v="88"/>
    <x v="338"/>
    <x v="63"/>
    <n v="56.61"/>
    <m/>
    <n v="71.790000000000006"/>
    <m/>
    <n v="63.202142000000002"/>
    <m/>
  </r>
  <r>
    <x v="16"/>
    <s v="42000"/>
    <x v="88"/>
    <x v="338"/>
    <x v="34"/>
    <n v="54.92"/>
    <m/>
    <n v="78.849999999999994"/>
    <m/>
    <n v="64.988"/>
    <m/>
  </r>
  <r>
    <x v="16"/>
    <s v="42000"/>
    <x v="88"/>
    <x v="338"/>
    <x v="113"/>
    <n v="49.74"/>
    <m/>
    <n v="61.66"/>
    <m/>
    <n v="54.021110999999998"/>
    <m/>
  </r>
  <r>
    <x v="16"/>
    <s v="42000"/>
    <x v="88"/>
    <x v="338"/>
    <x v="97"/>
    <n v="56.05"/>
    <m/>
    <n v="74.63"/>
    <m/>
    <n v="64.473749999999995"/>
    <m/>
  </r>
  <r>
    <x v="16"/>
    <s v="42000"/>
    <x v="88"/>
    <x v="338"/>
    <x v="32"/>
    <n v="27.2"/>
    <m/>
    <n v="45.59"/>
    <m/>
    <n v="33.401024999999997"/>
    <m/>
  </r>
  <r>
    <x v="17"/>
    <s v="33000"/>
    <x v="94"/>
    <x v="339"/>
    <x v="7"/>
    <n v="57.74"/>
    <m/>
    <n v="81"/>
    <m/>
    <n v="68.558181000000005"/>
    <m/>
  </r>
  <r>
    <x v="17"/>
    <s v="33000"/>
    <x v="94"/>
    <x v="339"/>
    <x v="8"/>
    <n v="64.39"/>
    <m/>
    <n v="83"/>
    <m/>
    <n v="74.977692000000005"/>
    <m/>
  </r>
  <r>
    <x v="17"/>
    <s v="33000"/>
    <x v="94"/>
    <x v="339"/>
    <x v="10"/>
    <n v="58.56"/>
    <m/>
    <n v="80"/>
    <m/>
    <n v="76.258750000000006"/>
    <m/>
  </r>
  <r>
    <x v="17"/>
    <s v="33520"/>
    <x v="95"/>
    <x v="340"/>
    <x v="15"/>
    <n v="25.67"/>
    <m/>
    <n v="36.369999999999997"/>
    <m/>
    <n v="30.158750000000001"/>
    <m/>
  </r>
  <r>
    <x v="17"/>
    <s v="33520"/>
    <x v="95"/>
    <x v="340"/>
    <x v="26"/>
    <n v="28.99"/>
    <m/>
    <n v="38.159999999999997"/>
    <m/>
    <n v="32.380000000000003"/>
    <m/>
  </r>
  <r>
    <x v="17"/>
    <s v="33520"/>
    <x v="95"/>
    <x v="340"/>
    <x v="3"/>
    <n v="25.12"/>
    <m/>
    <n v="32.979999999999997"/>
    <m/>
    <n v="28.34375"/>
    <m/>
  </r>
  <r>
    <x v="17"/>
    <s v="33520"/>
    <x v="95"/>
    <x v="340"/>
    <x v="4"/>
    <n v="22.93"/>
    <m/>
    <n v="36.729999999999997"/>
    <m/>
    <n v="27.849166"/>
    <m/>
  </r>
  <r>
    <x v="17"/>
    <s v="33520"/>
    <x v="95"/>
    <x v="340"/>
    <x v="48"/>
    <m/>
    <m/>
    <m/>
    <m/>
    <m/>
    <m/>
  </r>
  <r>
    <x v="17"/>
    <s v="33520"/>
    <x v="95"/>
    <x v="340"/>
    <x v="22"/>
    <n v="30.28"/>
    <m/>
    <n v="37.9"/>
    <m/>
    <n v="34.092222"/>
    <m/>
  </r>
  <r>
    <x v="17"/>
    <s v="33520"/>
    <x v="95"/>
    <x v="340"/>
    <x v="23"/>
    <n v="25.81"/>
    <m/>
    <n v="32.700000000000003"/>
    <m/>
    <n v="27.811"/>
    <m/>
  </r>
  <r>
    <x v="17"/>
    <s v="33520"/>
    <x v="95"/>
    <x v="340"/>
    <x v="5"/>
    <n v="24.77"/>
    <m/>
    <n v="31.93"/>
    <m/>
    <n v="28.016666000000001"/>
    <m/>
  </r>
  <r>
    <x v="17"/>
    <s v="33520"/>
    <x v="95"/>
    <x v="340"/>
    <x v="27"/>
    <n v="24.42"/>
    <m/>
    <n v="28.45"/>
    <m/>
    <n v="25.647500000000001"/>
    <m/>
  </r>
  <r>
    <x v="17"/>
    <s v="33000"/>
    <x v="94"/>
    <x v="341"/>
    <x v="15"/>
    <n v="27.9"/>
    <m/>
    <n v="35.96"/>
    <m/>
    <n v="31.105833000000001"/>
    <m/>
  </r>
  <r>
    <x v="17"/>
    <s v="33000"/>
    <x v="94"/>
    <x v="341"/>
    <x v="56"/>
    <n v="25.11"/>
    <m/>
    <n v="30.2"/>
    <m/>
    <n v="27.655000000000001"/>
    <m/>
  </r>
  <r>
    <x v="17"/>
    <s v="33000"/>
    <x v="94"/>
    <x v="341"/>
    <x v="17"/>
    <n v="26.83"/>
    <m/>
    <n v="35.229999999999997"/>
    <m/>
    <n v="30.574000000000002"/>
    <m/>
  </r>
  <r>
    <x v="17"/>
    <s v="33000"/>
    <x v="94"/>
    <x v="341"/>
    <x v="26"/>
    <n v="31.37"/>
    <m/>
    <n v="45.28"/>
    <m/>
    <n v="37.149374999999999"/>
    <m/>
  </r>
  <r>
    <x v="17"/>
    <s v="33000"/>
    <x v="94"/>
    <x v="341"/>
    <x v="46"/>
    <n v="56.73"/>
    <m/>
    <n v="77.28"/>
    <m/>
    <n v="61.784705000000002"/>
    <m/>
  </r>
  <r>
    <x v="17"/>
    <s v="33000"/>
    <x v="94"/>
    <x v="341"/>
    <x v="22"/>
    <n v="25.62"/>
    <m/>
    <n v="40.68"/>
    <m/>
    <n v="32.357647"/>
    <m/>
  </r>
  <r>
    <x v="17"/>
    <s v="33000"/>
    <x v="94"/>
    <x v="341"/>
    <x v="23"/>
    <n v="22.93"/>
    <m/>
    <n v="37.93"/>
    <m/>
    <n v="29.484999999999999"/>
    <m/>
  </r>
  <r>
    <x v="17"/>
    <s v="33000"/>
    <x v="94"/>
    <x v="341"/>
    <x v="42"/>
    <n v="22.35"/>
    <m/>
    <n v="25.92"/>
    <m/>
    <n v="23.987500000000001"/>
    <m/>
  </r>
  <r>
    <x v="17"/>
    <s v="33000"/>
    <x v="94"/>
    <x v="341"/>
    <x v="27"/>
    <n v="23.85"/>
    <m/>
    <n v="31.31"/>
    <m/>
    <n v="26.297499999999999"/>
    <m/>
  </r>
  <r>
    <x v="17"/>
    <s v="33000"/>
    <x v="94"/>
    <x v="342"/>
    <x v="43"/>
    <n v="46.29"/>
    <m/>
    <n v="79.84"/>
    <m/>
    <n v="64.211764000000002"/>
    <m/>
  </r>
  <r>
    <x v="17"/>
    <s v="33515"/>
    <x v="96"/>
    <x v="343"/>
    <x v="15"/>
    <n v="24.95"/>
    <m/>
    <n v="42.03"/>
    <m/>
    <n v="31.0975"/>
    <m/>
  </r>
  <r>
    <x v="17"/>
    <s v="33515"/>
    <x v="96"/>
    <x v="343"/>
    <x v="56"/>
    <n v="30.89"/>
    <m/>
    <n v="30.89"/>
    <m/>
    <n v="30.89"/>
    <m/>
  </r>
  <r>
    <x v="17"/>
    <s v="33515"/>
    <x v="96"/>
    <x v="343"/>
    <x v="54"/>
    <n v="47.06"/>
    <m/>
    <n v="71"/>
    <m/>
    <n v="55.429000000000002"/>
    <m/>
  </r>
  <r>
    <x v="17"/>
    <s v="33515"/>
    <x v="96"/>
    <x v="343"/>
    <x v="3"/>
    <n v="30.33"/>
    <m/>
    <n v="38.06"/>
    <m/>
    <n v="34.195"/>
    <m/>
  </r>
  <r>
    <x v="17"/>
    <s v="33515"/>
    <x v="96"/>
    <x v="343"/>
    <x v="4"/>
    <n v="24.75"/>
    <m/>
    <n v="34.74"/>
    <m/>
    <n v="30.303999999999998"/>
    <m/>
  </r>
  <r>
    <x v="17"/>
    <s v="33515"/>
    <x v="96"/>
    <x v="343"/>
    <x v="22"/>
    <n v="26.31"/>
    <m/>
    <n v="34.159999999999997"/>
    <m/>
    <n v="30.21"/>
    <m/>
  </r>
  <r>
    <x v="17"/>
    <s v="33515"/>
    <x v="96"/>
    <x v="343"/>
    <x v="8"/>
    <n v="43.81"/>
    <m/>
    <n v="80"/>
    <m/>
    <n v="68.732940999999997"/>
    <m/>
  </r>
  <r>
    <x v="17"/>
    <s v="33515"/>
    <x v="96"/>
    <x v="343"/>
    <x v="23"/>
    <n v="24.14"/>
    <m/>
    <n v="29.86"/>
    <m/>
    <n v="26.421250000000001"/>
    <m/>
  </r>
  <r>
    <x v="17"/>
    <s v="33520"/>
    <x v="95"/>
    <x v="344"/>
    <x v="55"/>
    <n v="40.270000000000003"/>
    <m/>
    <n v="63.79"/>
    <m/>
    <n v="48.825713999999998"/>
    <m/>
  </r>
  <r>
    <x v="17"/>
    <s v="33520"/>
    <x v="95"/>
    <x v="344"/>
    <x v="2"/>
    <n v="43.4"/>
    <m/>
    <n v="54.06"/>
    <m/>
    <n v="50.577776999999998"/>
    <m/>
  </r>
  <r>
    <x v="17"/>
    <s v="33520"/>
    <x v="95"/>
    <x v="344"/>
    <x v="8"/>
    <n v="47.13"/>
    <m/>
    <n v="80"/>
    <m/>
    <n v="67.920967000000005"/>
    <m/>
  </r>
  <r>
    <x v="17"/>
    <s v="33520"/>
    <x v="95"/>
    <x v="344"/>
    <x v="0"/>
    <n v="63.74"/>
    <m/>
    <n v="79.930000000000007"/>
    <m/>
    <n v="70.011578"/>
    <m/>
  </r>
  <r>
    <x v="17"/>
    <s v="33520"/>
    <x v="95"/>
    <x v="344"/>
    <x v="35"/>
    <n v="51.52"/>
    <m/>
    <n v="78.790000000000006"/>
    <m/>
    <n v="67.037999999999997"/>
    <m/>
  </r>
  <r>
    <x v="17"/>
    <s v="33405"/>
    <x v="97"/>
    <x v="345"/>
    <x v="2"/>
    <n v="42.51"/>
    <m/>
    <n v="60.59"/>
    <m/>
    <n v="49.878332999999998"/>
    <m/>
  </r>
  <r>
    <x v="17"/>
    <s v="33405"/>
    <x v="97"/>
    <x v="345"/>
    <x v="13"/>
    <n v="49.37"/>
    <m/>
    <n v="76.63"/>
    <m/>
    <n v="61.173499999999997"/>
    <m/>
  </r>
  <r>
    <x v="17"/>
    <s v="33405"/>
    <x v="97"/>
    <x v="345"/>
    <x v="3"/>
    <n v="22.25"/>
    <m/>
    <n v="34.86"/>
    <m/>
    <n v="27.756"/>
    <m/>
  </r>
  <r>
    <x v="17"/>
    <s v="33405"/>
    <x v="97"/>
    <x v="345"/>
    <x v="4"/>
    <n v="24.67"/>
    <m/>
    <n v="28.44"/>
    <m/>
    <n v="26.1"/>
    <m/>
  </r>
  <r>
    <x v="17"/>
    <s v="33405"/>
    <x v="97"/>
    <x v="345"/>
    <x v="148"/>
    <n v="28.27"/>
    <m/>
    <n v="35.14"/>
    <m/>
    <n v="31.091666"/>
    <m/>
  </r>
  <r>
    <x v="17"/>
    <s v="33405"/>
    <x v="97"/>
    <x v="345"/>
    <x v="29"/>
    <n v="22.98"/>
    <m/>
    <n v="29.07"/>
    <m/>
    <n v="24.55"/>
    <m/>
  </r>
  <r>
    <x v="17"/>
    <s v="33405"/>
    <x v="97"/>
    <x v="345"/>
    <x v="37"/>
    <n v="23.93"/>
    <m/>
    <n v="31.74"/>
    <m/>
    <n v="27.605"/>
    <m/>
  </r>
  <r>
    <x v="17"/>
    <s v="33405"/>
    <x v="97"/>
    <x v="345"/>
    <x v="1"/>
    <n v="49.8"/>
    <m/>
    <n v="80"/>
    <m/>
    <n v="64.527500000000003"/>
    <m/>
  </r>
  <r>
    <x v="17"/>
    <s v="33000"/>
    <x v="94"/>
    <x v="346"/>
    <x v="3"/>
    <n v="23.05"/>
    <m/>
    <n v="39.159999999999997"/>
    <m/>
    <n v="27.788"/>
    <m/>
  </r>
  <r>
    <x v="17"/>
    <s v="33000"/>
    <x v="94"/>
    <x v="346"/>
    <x v="4"/>
    <n v="28.25"/>
    <m/>
    <n v="35.020000000000003"/>
    <m/>
    <n v="31.188571"/>
    <m/>
  </r>
  <r>
    <x v="17"/>
    <s v="33000"/>
    <x v="94"/>
    <x v="346"/>
    <x v="0"/>
    <n v="38.130000000000003"/>
    <m/>
    <n v="82"/>
    <m/>
    <n v="57.905141999999998"/>
    <m/>
  </r>
  <r>
    <x v="17"/>
    <s v="33000"/>
    <x v="94"/>
    <x v="346"/>
    <x v="37"/>
    <n v="23.88"/>
    <m/>
    <n v="31.38"/>
    <m/>
    <n v="27.565000000000001"/>
    <m/>
  </r>
  <r>
    <x v="17"/>
    <s v="33000"/>
    <x v="94"/>
    <x v="346"/>
    <x v="28"/>
    <n v="42.54"/>
    <m/>
    <n v="73.5"/>
    <m/>
    <n v="55.482999999999997"/>
    <m/>
  </r>
  <r>
    <x v="17"/>
    <s v="33000"/>
    <x v="94"/>
    <x v="347"/>
    <x v="44"/>
    <n v="47.7"/>
    <m/>
    <n v="65.430000000000007"/>
    <m/>
    <n v="55.545000000000002"/>
    <m/>
  </r>
  <r>
    <x v="17"/>
    <s v="33000"/>
    <x v="94"/>
    <x v="347"/>
    <x v="14"/>
    <n v="61.09"/>
    <m/>
    <n v="76.02"/>
    <m/>
    <n v="68.679614999999998"/>
    <m/>
  </r>
  <r>
    <x v="17"/>
    <s v="33000"/>
    <x v="94"/>
    <x v="347"/>
    <x v="59"/>
    <n v="39.61"/>
    <m/>
    <n v="71.98"/>
    <m/>
    <n v="57.051763999999999"/>
    <m/>
  </r>
  <r>
    <x v="17"/>
    <s v="33000"/>
    <x v="94"/>
    <x v="347"/>
    <x v="65"/>
    <n v="64.86"/>
    <m/>
    <n v="80"/>
    <m/>
    <n v="71.500500000000002"/>
    <m/>
  </r>
  <r>
    <x v="17"/>
    <s v="33000"/>
    <x v="94"/>
    <x v="347"/>
    <x v="36"/>
    <n v="48.95"/>
    <m/>
    <n v="70.319999999999993"/>
    <m/>
    <n v="58.271999999999998"/>
    <m/>
  </r>
  <r>
    <x v="18"/>
    <s v="32100"/>
    <x v="98"/>
    <x v="348"/>
    <x v="44"/>
    <n v="43.47"/>
    <m/>
    <n v="66.16"/>
    <m/>
    <n v="54.340665999999999"/>
    <m/>
  </r>
  <r>
    <x v="18"/>
    <s v="32100"/>
    <x v="98"/>
    <x v="348"/>
    <x v="27"/>
    <n v="23.26"/>
    <m/>
    <n v="41.93"/>
    <m/>
    <n v="29.380769000000001"/>
    <m/>
  </r>
  <r>
    <x v="18"/>
    <s v="32100"/>
    <x v="98"/>
    <x v="349"/>
    <x v="5"/>
    <n v="24.26"/>
    <m/>
    <n v="45.57"/>
    <m/>
    <n v="28.835000000000001"/>
    <m/>
  </r>
  <r>
    <x v="18"/>
    <s v="32100"/>
    <x v="98"/>
    <x v="349"/>
    <x v="0"/>
    <n v="45.46"/>
    <m/>
    <n v="77.63"/>
    <m/>
    <n v="55.511111"/>
    <m/>
  </r>
  <r>
    <x v="18"/>
    <s v="32100"/>
    <x v="98"/>
    <x v="349"/>
    <x v="66"/>
    <n v="58.78"/>
    <m/>
    <n v="77.790000000000006"/>
    <m/>
    <n v="66.84"/>
    <m/>
  </r>
  <r>
    <x v="18"/>
    <s v="32100"/>
    <x v="98"/>
    <x v="349"/>
    <x v="1"/>
    <n v="46"/>
    <m/>
    <n v="78.650000000000006"/>
    <m/>
    <n v="57.563845999999998"/>
    <m/>
  </r>
  <r>
    <x v="18"/>
    <s v="32100"/>
    <x v="98"/>
    <x v="350"/>
    <x v="7"/>
    <n v="45.74"/>
    <m/>
    <n v="80"/>
    <m/>
    <n v="66.428666000000007"/>
    <m/>
  </r>
  <r>
    <x v="18"/>
    <s v="32100"/>
    <x v="98"/>
    <x v="350"/>
    <x v="8"/>
    <n v="51.83"/>
    <m/>
    <n v="81"/>
    <m/>
    <n v="72.070169000000007"/>
    <m/>
  </r>
  <r>
    <x v="18"/>
    <s v="32100"/>
    <x v="98"/>
    <x v="350"/>
    <x v="39"/>
    <n v="63.04"/>
    <m/>
    <n v="80"/>
    <m/>
    <n v="75.911249999999995"/>
    <m/>
  </r>
  <r>
    <x v="18"/>
    <s v="32100"/>
    <x v="98"/>
    <x v="350"/>
    <x v="10"/>
    <n v="64.03"/>
    <m/>
    <n v="81"/>
    <m/>
    <n v="76.824522999999999"/>
    <m/>
  </r>
  <r>
    <x v="18"/>
    <s v="32000"/>
    <x v="99"/>
    <x v="351"/>
    <x v="7"/>
    <n v="51.68"/>
    <m/>
    <n v="71.77"/>
    <m/>
    <n v="58.923000000000002"/>
    <m/>
  </r>
  <r>
    <x v="18"/>
    <s v="32000"/>
    <x v="99"/>
    <x v="351"/>
    <x v="212"/>
    <n v="69.52"/>
    <m/>
    <n v="80"/>
    <m/>
    <n v="73.88"/>
    <m/>
  </r>
  <r>
    <x v="18"/>
    <s v="32000"/>
    <x v="99"/>
    <x v="351"/>
    <x v="8"/>
    <n v="64.040000000000006"/>
    <m/>
    <n v="79.92"/>
    <m/>
    <n v="72.692272000000003"/>
    <m/>
  </r>
  <r>
    <x v="18"/>
    <s v="32000"/>
    <x v="99"/>
    <x v="351"/>
    <x v="213"/>
    <n v="76.69"/>
    <m/>
    <n v="80"/>
    <m/>
    <n v="78.344999999999999"/>
    <m/>
  </r>
  <r>
    <x v="18"/>
    <s v="32000"/>
    <x v="99"/>
    <x v="351"/>
    <x v="10"/>
    <n v="65.94"/>
    <m/>
    <n v="80"/>
    <m/>
    <n v="77.386111"/>
    <m/>
  </r>
  <r>
    <x v="18"/>
    <s v="32000"/>
    <x v="99"/>
    <x v="351"/>
    <x v="214"/>
    <n v="63.55"/>
    <m/>
    <n v="78.8"/>
    <m/>
    <n v="74.737499999999997"/>
    <m/>
  </r>
  <r>
    <x v="18"/>
    <s v="32270"/>
    <x v="100"/>
    <x v="352"/>
    <x v="8"/>
    <n v="40.590000000000003"/>
    <m/>
    <n v="81.63"/>
    <m/>
    <n v="73.108108000000001"/>
    <m/>
  </r>
  <r>
    <x v="18"/>
    <s v="32270"/>
    <x v="100"/>
    <x v="352"/>
    <x v="67"/>
    <n v="66.83"/>
    <m/>
    <n v="80"/>
    <m/>
    <n v="76.573635999999993"/>
    <m/>
  </r>
  <r>
    <x v="18"/>
    <s v="32270"/>
    <x v="100"/>
    <x v="353"/>
    <x v="215"/>
    <n v="23.52"/>
    <m/>
    <n v="33.92"/>
    <m/>
    <n v="28.117777"/>
    <m/>
  </r>
  <r>
    <x v="18"/>
    <s v="32270"/>
    <x v="100"/>
    <x v="353"/>
    <x v="216"/>
    <n v="25.15"/>
    <m/>
    <n v="32.93"/>
    <m/>
    <n v="29.311250000000001"/>
    <m/>
  </r>
  <r>
    <x v="18"/>
    <s v="32270"/>
    <x v="100"/>
    <x v="353"/>
    <x v="217"/>
    <n v="26.79"/>
    <m/>
    <n v="32.01"/>
    <m/>
    <n v="29.4"/>
    <m/>
  </r>
  <r>
    <x v="18"/>
    <s v="32270"/>
    <x v="100"/>
    <x v="353"/>
    <x v="57"/>
    <n v="39.83"/>
    <m/>
    <n v="63.63"/>
    <m/>
    <n v="52.430500000000002"/>
    <m/>
  </r>
  <r>
    <x v="18"/>
    <s v="32270"/>
    <x v="100"/>
    <x v="353"/>
    <x v="218"/>
    <n v="25.76"/>
    <m/>
    <n v="36.450000000000003"/>
    <m/>
    <n v="29.645833"/>
    <m/>
  </r>
  <r>
    <x v="18"/>
    <s v="32270"/>
    <x v="100"/>
    <x v="353"/>
    <x v="3"/>
    <n v="28.83"/>
    <m/>
    <n v="35.549999999999997"/>
    <m/>
    <n v="32.122"/>
    <m/>
  </r>
  <r>
    <x v="18"/>
    <s v="32270"/>
    <x v="100"/>
    <x v="353"/>
    <x v="4"/>
    <n v="24.33"/>
    <m/>
    <n v="38.79"/>
    <m/>
    <n v="31.704999999999998"/>
    <m/>
  </r>
  <r>
    <x v="18"/>
    <s v="32270"/>
    <x v="100"/>
    <x v="353"/>
    <x v="219"/>
    <n v="24.6"/>
    <m/>
    <n v="36.6"/>
    <m/>
    <n v="31.748000000000001"/>
    <m/>
  </r>
  <r>
    <x v="18"/>
    <s v="32270"/>
    <x v="100"/>
    <x v="353"/>
    <x v="220"/>
    <n v="23.46"/>
    <m/>
    <n v="34.57"/>
    <m/>
    <n v="28.681249999999999"/>
    <m/>
  </r>
  <r>
    <x v="18"/>
    <s v="32270"/>
    <x v="100"/>
    <x v="353"/>
    <x v="0"/>
    <n v="58.41"/>
    <m/>
    <n v="77.180000000000007"/>
    <m/>
    <n v="66.882631000000003"/>
    <m/>
  </r>
  <r>
    <x v="18"/>
    <s v="32100"/>
    <x v="98"/>
    <x v="354"/>
    <x v="55"/>
    <n v="38.659999999999997"/>
    <m/>
    <n v="72.09"/>
    <m/>
    <n v="53.506923"/>
    <m/>
  </r>
  <r>
    <x v="18"/>
    <s v="32100"/>
    <x v="98"/>
    <x v="354"/>
    <x v="56"/>
    <n v="26.96"/>
    <m/>
    <n v="30.08"/>
    <m/>
    <n v="28.703333000000001"/>
    <m/>
  </r>
  <r>
    <x v="18"/>
    <s v="32100"/>
    <x v="98"/>
    <x v="354"/>
    <x v="57"/>
    <n v="38.53"/>
    <m/>
    <n v="61.19"/>
    <m/>
    <n v="48.898460999999998"/>
    <m/>
  </r>
  <r>
    <x v="18"/>
    <s v="32100"/>
    <x v="98"/>
    <x v="354"/>
    <x v="58"/>
    <n v="23.11"/>
    <m/>
    <n v="29.59"/>
    <m/>
    <n v="25.657499999999999"/>
    <m/>
  </r>
  <r>
    <x v="18"/>
    <s v="32100"/>
    <x v="98"/>
    <x v="354"/>
    <x v="47"/>
    <n v="22.5"/>
    <m/>
    <n v="27.56"/>
    <m/>
    <n v="24.646666"/>
    <m/>
  </r>
  <r>
    <x v="18"/>
    <s v="32100"/>
    <x v="98"/>
    <x v="354"/>
    <x v="29"/>
    <n v="23.51"/>
    <m/>
    <n v="32.08"/>
    <m/>
    <n v="25.838000000000001"/>
    <m/>
  </r>
  <r>
    <x v="18"/>
    <s v="32100"/>
    <x v="98"/>
    <x v="354"/>
    <x v="59"/>
    <n v="42.33"/>
    <m/>
    <n v="64.17"/>
    <m/>
    <n v="52.561"/>
    <m/>
  </r>
  <r>
    <x v="18"/>
    <s v="32000"/>
    <x v="99"/>
    <x v="355"/>
    <x v="13"/>
    <n v="52.65"/>
    <m/>
    <n v="80"/>
    <m/>
    <n v="63.861362999999997"/>
    <m/>
  </r>
  <r>
    <x v="18"/>
    <s v="32000"/>
    <x v="99"/>
    <x v="355"/>
    <x v="221"/>
    <n v="60.11"/>
    <m/>
    <n v="80"/>
    <m/>
    <n v="70.520454000000001"/>
    <m/>
  </r>
  <r>
    <x v="18"/>
    <s v="32000"/>
    <x v="99"/>
    <x v="355"/>
    <x v="12"/>
    <n v="39.700000000000003"/>
    <m/>
    <n v="58.22"/>
    <m/>
    <n v="49.666665999999999"/>
    <m/>
  </r>
  <r>
    <x v="18"/>
    <s v="32000"/>
    <x v="99"/>
    <x v="355"/>
    <x v="222"/>
    <n v="41.52"/>
    <m/>
    <n v="61.71"/>
    <m/>
    <n v="54.976666000000002"/>
    <m/>
  </r>
  <r>
    <x v="18"/>
    <s v="32000"/>
    <x v="99"/>
    <x v="355"/>
    <x v="0"/>
    <n v="45.27"/>
    <m/>
    <n v="70.64"/>
    <m/>
    <n v="58.018000000000001"/>
    <m/>
  </r>
  <r>
    <x v="18"/>
    <s v="32000"/>
    <x v="99"/>
    <x v="355"/>
    <x v="223"/>
    <n v="48.72"/>
    <m/>
    <n v="70.55"/>
    <m/>
    <n v="59.995555000000003"/>
    <m/>
  </r>
  <r>
    <x v="18"/>
    <s v="32000"/>
    <x v="99"/>
    <x v="355"/>
    <x v="1"/>
    <n v="43.89"/>
    <m/>
    <n v="65.72"/>
    <m/>
    <n v="55.495555000000003"/>
    <m/>
  </r>
  <r>
    <x v="18"/>
    <s v="32000"/>
    <x v="99"/>
    <x v="355"/>
    <x v="224"/>
    <n v="51.43"/>
    <m/>
    <n v="74.23"/>
    <m/>
    <n v="61.410665999999999"/>
    <m/>
  </r>
  <r>
    <x v="18"/>
    <s v="32010"/>
    <x v="99"/>
    <x v="356"/>
    <x v="26"/>
    <n v="25.11"/>
    <m/>
    <n v="34.6"/>
    <m/>
    <n v="27.557272000000001"/>
    <m/>
  </r>
  <r>
    <x v="18"/>
    <s v="32010"/>
    <x v="99"/>
    <x v="356"/>
    <x v="225"/>
    <n v="27.86"/>
    <m/>
    <n v="45.68"/>
    <m/>
    <n v="32.847999999999999"/>
    <m/>
  </r>
  <r>
    <x v="18"/>
    <s v="32010"/>
    <x v="99"/>
    <x v="356"/>
    <x v="3"/>
    <n v="27.71"/>
    <m/>
    <n v="27.71"/>
    <m/>
    <n v="27.71"/>
    <m/>
  </r>
  <r>
    <x v="18"/>
    <s v="32010"/>
    <x v="99"/>
    <x v="356"/>
    <x v="226"/>
    <n v="26.54"/>
    <m/>
    <n v="26.74"/>
    <m/>
    <n v="26.64"/>
    <m/>
  </r>
  <r>
    <x v="18"/>
    <s v="32010"/>
    <x v="99"/>
    <x v="356"/>
    <x v="46"/>
    <n v="47.41"/>
    <m/>
    <n v="63"/>
    <m/>
    <n v="52.921818000000002"/>
    <m/>
  </r>
  <r>
    <x v="18"/>
    <s v="32010"/>
    <x v="99"/>
    <x v="356"/>
    <x v="4"/>
    <n v="23.36"/>
    <m/>
    <n v="39.81"/>
    <m/>
    <n v="31.08"/>
    <m/>
  </r>
  <r>
    <x v="18"/>
    <s v="32010"/>
    <x v="99"/>
    <x v="356"/>
    <x v="227"/>
    <n v="28.66"/>
    <m/>
    <n v="39.6"/>
    <m/>
    <n v="34.130000000000003"/>
    <m/>
  </r>
  <r>
    <x v="18"/>
    <s v="32010"/>
    <x v="99"/>
    <x v="356"/>
    <x v="5"/>
    <n v="23.69"/>
    <m/>
    <n v="28.32"/>
    <m/>
    <n v="26.01"/>
    <m/>
  </r>
  <r>
    <x v="18"/>
    <s v="32010"/>
    <x v="99"/>
    <x v="356"/>
    <x v="37"/>
    <n v="24.22"/>
    <m/>
    <n v="24.5"/>
    <m/>
    <n v="24.36"/>
    <m/>
  </r>
  <r>
    <x v="18"/>
    <s v="32010"/>
    <x v="99"/>
    <x v="356"/>
    <x v="228"/>
    <m/>
    <m/>
    <m/>
    <m/>
    <m/>
    <m/>
  </r>
  <r>
    <x v="18"/>
    <s v="32010"/>
    <x v="99"/>
    <x v="356"/>
    <x v="229"/>
    <n v="50.12"/>
    <m/>
    <n v="54.93"/>
    <m/>
    <n v="53.293332999999997"/>
    <m/>
  </r>
  <r>
    <x v="18"/>
    <s v="32010"/>
    <x v="99"/>
    <x v="356"/>
    <x v="6"/>
    <n v="43.09"/>
    <m/>
    <n v="74.47"/>
    <m/>
    <n v="59.363332999999997"/>
    <m/>
  </r>
  <r>
    <x v="18"/>
    <s v="32100"/>
    <x v="98"/>
    <x v="357"/>
    <x v="26"/>
    <n v="32.07"/>
    <m/>
    <n v="39.54"/>
    <m/>
    <n v="35.081764"/>
    <m/>
  </r>
  <r>
    <x v="18"/>
    <s v="32100"/>
    <x v="98"/>
    <x v="357"/>
    <x v="3"/>
    <n v="22.15"/>
    <m/>
    <n v="30.58"/>
    <m/>
    <n v="25.587142"/>
    <m/>
  </r>
  <r>
    <x v="18"/>
    <s v="32100"/>
    <x v="98"/>
    <x v="357"/>
    <x v="4"/>
    <n v="23.04"/>
    <m/>
    <n v="39.479999999999997"/>
    <m/>
    <n v="28.191666000000001"/>
    <m/>
  </r>
  <r>
    <x v="18"/>
    <s v="32100"/>
    <x v="98"/>
    <x v="357"/>
    <x v="48"/>
    <n v="28.78"/>
    <m/>
    <n v="29.48"/>
    <m/>
    <n v="29.13"/>
    <m/>
  </r>
  <r>
    <x v="18"/>
    <s v="32100"/>
    <x v="98"/>
    <x v="357"/>
    <x v="49"/>
    <n v="43.43"/>
    <m/>
    <n v="72.58"/>
    <m/>
    <n v="55.651817999999999"/>
    <m/>
  </r>
  <r>
    <x v="18"/>
    <s v="32100"/>
    <x v="98"/>
    <x v="357"/>
    <x v="42"/>
    <n v="26.5"/>
    <m/>
    <n v="41.27"/>
    <m/>
    <n v="31.934999999999999"/>
    <m/>
  </r>
  <r>
    <x v="18"/>
    <s v="32100"/>
    <x v="98"/>
    <x v="357"/>
    <x v="37"/>
    <n v="27.83"/>
    <m/>
    <n v="37.08"/>
    <m/>
    <n v="30.346"/>
    <m/>
  </r>
  <r>
    <x v="18"/>
    <s v="32100"/>
    <x v="98"/>
    <x v="357"/>
    <x v="52"/>
    <n v="23.61"/>
    <m/>
    <n v="28.66"/>
    <m/>
    <n v="25.784285000000001"/>
    <m/>
  </r>
  <r>
    <x v="18"/>
    <s v="32100"/>
    <x v="98"/>
    <x v="357"/>
    <x v="28"/>
    <n v="37.909999999999997"/>
    <m/>
    <n v="60.05"/>
    <m/>
    <n v="48.249333"/>
    <m/>
  </r>
  <r>
    <x v="18"/>
    <s v="32100"/>
    <x v="98"/>
    <x v="357"/>
    <x v="6"/>
    <n v="39.69"/>
    <m/>
    <n v="71.37"/>
    <m/>
    <n v="52.45"/>
    <m/>
  </r>
  <r>
    <x v="18"/>
    <s v="32236"/>
    <x v="101"/>
    <x v="358"/>
    <x v="55"/>
    <n v="44.61"/>
    <m/>
    <n v="53.95"/>
    <m/>
    <n v="49.856000000000002"/>
    <m/>
  </r>
  <r>
    <x v="18"/>
    <s v="32236"/>
    <x v="101"/>
    <x v="358"/>
    <x v="2"/>
    <n v="36.44"/>
    <m/>
    <n v="68.180000000000007"/>
    <m/>
    <n v="53.665999999999997"/>
    <m/>
  </r>
  <r>
    <x v="18"/>
    <s v="32236"/>
    <x v="101"/>
    <x v="358"/>
    <x v="8"/>
    <n v="62.82"/>
    <m/>
    <n v="80"/>
    <m/>
    <n v="72.636666000000005"/>
    <m/>
  </r>
  <r>
    <x v="18"/>
    <s v="32236"/>
    <x v="101"/>
    <x v="358"/>
    <x v="30"/>
    <n v="42.64"/>
    <m/>
    <n v="80"/>
    <m/>
    <n v="58.945833"/>
    <m/>
  </r>
  <r>
    <x v="18"/>
    <s v="32236"/>
    <x v="101"/>
    <x v="358"/>
    <x v="230"/>
    <n v="38.29"/>
    <m/>
    <n v="51.22"/>
    <m/>
    <n v="44.683332999999998"/>
    <m/>
  </r>
  <r>
    <x v="18"/>
    <s v="32010"/>
    <x v="99"/>
    <x v="359"/>
    <x v="15"/>
    <n v="26.08"/>
    <m/>
    <n v="36.020000000000003"/>
    <m/>
    <n v="28.776665999999999"/>
    <m/>
  </r>
  <r>
    <x v="18"/>
    <s v="32010"/>
    <x v="99"/>
    <x v="359"/>
    <x v="231"/>
    <n v="28.83"/>
    <m/>
    <n v="37.869999999999997"/>
    <m/>
    <n v="33.664999999999999"/>
    <m/>
  </r>
  <r>
    <x v="18"/>
    <s v="32010"/>
    <x v="99"/>
    <x v="359"/>
    <x v="232"/>
    <n v="43.42"/>
    <m/>
    <n v="77.319999999999993"/>
    <m/>
    <n v="59.87"/>
    <m/>
  </r>
  <r>
    <x v="18"/>
    <s v="32010"/>
    <x v="99"/>
    <x v="359"/>
    <x v="16"/>
    <n v="25.33"/>
    <m/>
    <n v="32.090000000000003"/>
    <m/>
    <n v="27.818750000000001"/>
    <m/>
  </r>
  <r>
    <x v="18"/>
    <s v="32010"/>
    <x v="99"/>
    <x v="359"/>
    <x v="233"/>
    <n v="24.82"/>
    <m/>
    <n v="36.770000000000003"/>
    <m/>
    <n v="31.896666"/>
    <m/>
  </r>
  <r>
    <x v="18"/>
    <s v="32010"/>
    <x v="99"/>
    <x v="359"/>
    <x v="22"/>
    <n v="23"/>
    <m/>
    <n v="30.71"/>
    <m/>
    <n v="26.484444"/>
    <m/>
  </r>
  <r>
    <x v="18"/>
    <s v="32010"/>
    <x v="99"/>
    <x v="359"/>
    <x v="234"/>
    <n v="23.1"/>
    <m/>
    <n v="30.48"/>
    <m/>
    <n v="26.684999999999999"/>
    <m/>
  </r>
  <r>
    <x v="18"/>
    <s v="32010"/>
    <x v="99"/>
    <x v="359"/>
    <x v="42"/>
    <n v="23.77"/>
    <m/>
    <n v="24.31"/>
    <m/>
    <n v="24.056666"/>
    <m/>
  </r>
  <r>
    <x v="18"/>
    <s v="32010"/>
    <x v="99"/>
    <x v="359"/>
    <x v="235"/>
    <n v="24.88"/>
    <m/>
    <n v="33.97"/>
    <m/>
    <n v="29.262499999999999"/>
    <m/>
  </r>
  <r>
    <x v="18"/>
    <s v="32010"/>
    <x v="99"/>
    <x v="359"/>
    <x v="34"/>
    <n v="42.04"/>
    <m/>
    <n v="64.84"/>
    <m/>
    <n v="52.717500000000001"/>
    <m/>
  </r>
  <r>
    <x v="18"/>
    <s v="32010"/>
    <x v="99"/>
    <x v="359"/>
    <x v="236"/>
    <n v="56.93"/>
    <m/>
    <n v="56.93"/>
    <m/>
    <n v="56.93"/>
    <m/>
  </r>
  <r>
    <x v="18"/>
    <s v="32010"/>
    <x v="99"/>
    <x v="359"/>
    <x v="65"/>
    <n v="41.17"/>
    <m/>
    <n v="79.84"/>
    <m/>
    <n v="57.122306999999999"/>
    <m/>
  </r>
  <r>
    <x v="18"/>
    <s v="32010"/>
    <x v="99"/>
    <x v="359"/>
    <x v="237"/>
    <n v="54.02"/>
    <m/>
    <n v="79.92"/>
    <m/>
    <n v="66.23"/>
    <m/>
  </r>
  <r>
    <x v="18"/>
    <s v="32010"/>
    <x v="99"/>
    <x v="359"/>
    <x v="30"/>
    <n v="41.43"/>
    <m/>
    <n v="64.5"/>
    <m/>
    <n v="54.245714"/>
    <m/>
  </r>
  <r>
    <x v="18"/>
    <s v="32010"/>
    <x v="99"/>
    <x v="359"/>
    <x v="238"/>
    <n v="53.58"/>
    <m/>
    <n v="76.739999999999995"/>
    <m/>
    <n v="67.042306999999994"/>
    <m/>
  </r>
  <r>
    <x v="18"/>
    <s v="32100"/>
    <x v="98"/>
    <x v="360"/>
    <x v="62"/>
    <n v="53.71"/>
    <m/>
    <n v="80"/>
    <m/>
    <n v="70.927893999999995"/>
    <m/>
  </r>
  <r>
    <x v="18"/>
    <s v="32100"/>
    <x v="98"/>
    <x v="360"/>
    <x v="15"/>
    <n v="28.83"/>
    <m/>
    <n v="39.380000000000003"/>
    <m/>
    <n v="33.641176000000002"/>
    <m/>
  </r>
  <r>
    <x v="18"/>
    <s v="32100"/>
    <x v="98"/>
    <x v="360"/>
    <x v="16"/>
    <n v="28.42"/>
    <m/>
    <n v="39.869999999999997"/>
    <m/>
    <n v="31.824000000000002"/>
    <m/>
  </r>
  <r>
    <x v="18"/>
    <s v="32100"/>
    <x v="98"/>
    <x v="360"/>
    <x v="18"/>
    <n v="24.26"/>
    <m/>
    <n v="34.119999999999997"/>
    <m/>
    <n v="27.315000000000001"/>
    <m/>
  </r>
  <r>
    <x v="18"/>
    <s v="32100"/>
    <x v="98"/>
    <x v="360"/>
    <x v="45"/>
    <n v="23.12"/>
    <m/>
    <n v="32.81"/>
    <m/>
    <n v="27.214444"/>
    <m/>
  </r>
  <r>
    <x v="18"/>
    <s v="32100"/>
    <x v="98"/>
    <x v="360"/>
    <x v="33"/>
    <n v="51.06"/>
    <m/>
    <n v="80.92"/>
    <m/>
    <n v="62.118499999999997"/>
    <m/>
  </r>
  <r>
    <x v="18"/>
    <s v="32100"/>
    <x v="98"/>
    <x v="360"/>
    <x v="22"/>
    <n v="33.380000000000003"/>
    <m/>
    <n v="42.29"/>
    <m/>
    <n v="37.868749999999999"/>
    <m/>
  </r>
  <r>
    <x v="18"/>
    <s v="32100"/>
    <x v="98"/>
    <x v="360"/>
    <x v="50"/>
    <n v="32.5"/>
    <m/>
    <n v="37.86"/>
    <m/>
    <n v="34.038333000000002"/>
    <m/>
  </r>
  <r>
    <x v="18"/>
    <s v="32100"/>
    <x v="98"/>
    <x v="360"/>
    <x v="23"/>
    <n v="24.13"/>
    <m/>
    <n v="42.62"/>
    <m/>
    <n v="31.033332999999999"/>
    <m/>
  </r>
  <r>
    <x v="18"/>
    <s v="32100"/>
    <x v="98"/>
    <x v="360"/>
    <x v="34"/>
    <n v="39.33"/>
    <m/>
    <n v="77.47"/>
    <m/>
    <n v="57.605499999999999"/>
    <m/>
  </r>
  <r>
    <x v="18"/>
    <s v="32100"/>
    <x v="98"/>
    <x v="360"/>
    <x v="65"/>
    <n v="61.37"/>
    <m/>
    <n v="80"/>
    <m/>
    <n v="70.578000000000003"/>
    <m/>
  </r>
  <r>
    <x v="18"/>
    <s v="32100"/>
    <x v="98"/>
    <x v="360"/>
    <x v="36"/>
    <n v="41.11"/>
    <m/>
    <n v="79.69"/>
    <m/>
    <n v="60.744864"/>
    <m/>
  </r>
  <r>
    <x v="18"/>
    <s v="32270"/>
    <x v="100"/>
    <x v="361"/>
    <x v="34"/>
    <n v="49.46"/>
    <m/>
    <n v="77.790000000000006"/>
    <m/>
    <n v="62.113332999999997"/>
    <m/>
  </r>
  <r>
    <x v="18"/>
    <s v="32270"/>
    <x v="100"/>
    <x v="361"/>
    <x v="65"/>
    <n v="55.76"/>
    <m/>
    <n v="73.709999999999994"/>
    <m/>
    <n v="66.404347000000001"/>
    <m/>
  </r>
  <r>
    <x v="18"/>
    <s v="32100"/>
    <x v="98"/>
    <x v="362"/>
    <x v="54"/>
    <n v="59.81"/>
    <m/>
    <n v="79.92"/>
    <m/>
    <n v="67.929000000000002"/>
    <m/>
  </r>
  <r>
    <x v="18"/>
    <s v="32100"/>
    <x v="98"/>
    <x v="362"/>
    <x v="14"/>
    <n v="61.15"/>
    <m/>
    <n v="79.92"/>
    <m/>
    <n v="68.748000000000005"/>
    <m/>
  </r>
  <r>
    <x v="18"/>
    <s v="32100"/>
    <x v="98"/>
    <x v="362"/>
    <x v="61"/>
    <n v="41.64"/>
    <m/>
    <n v="80"/>
    <m/>
    <n v="53.938234999999999"/>
    <m/>
  </r>
  <r>
    <x v="19"/>
    <s v="23000"/>
    <x v="102"/>
    <x v="363"/>
    <x v="12"/>
    <n v="54.82"/>
    <m/>
    <n v="63.57"/>
    <m/>
    <n v="58.580475999999997"/>
    <m/>
  </r>
  <r>
    <x v="19"/>
    <s v="23000"/>
    <x v="102"/>
    <x v="363"/>
    <x v="9"/>
    <n v="119.46"/>
    <m/>
    <n v="160.77000000000001"/>
    <m/>
    <n v="127.46250000000001"/>
    <m/>
  </r>
  <r>
    <x v="19"/>
    <s v="23000"/>
    <x v="102"/>
    <x v="363"/>
    <x v="5"/>
    <n v="24.39"/>
    <m/>
    <n v="33.450000000000003"/>
    <m/>
    <n v="27.821428000000001"/>
    <m/>
  </r>
  <r>
    <x v="19"/>
    <s v="23000"/>
    <x v="102"/>
    <x v="363"/>
    <x v="0"/>
    <n v="57.69"/>
    <m/>
    <n v="74.98"/>
    <m/>
    <n v="64.781110999999996"/>
    <m/>
  </r>
  <r>
    <x v="19"/>
    <s v="23000"/>
    <x v="102"/>
    <x v="363"/>
    <x v="1"/>
    <n v="49.49"/>
    <m/>
    <n v="77.569999999999993"/>
    <m/>
    <n v="58.092618999999999"/>
    <m/>
  </r>
  <r>
    <x v="19"/>
    <s v="23000"/>
    <x v="102"/>
    <x v="364"/>
    <x v="8"/>
    <n v="65.48"/>
    <m/>
    <n v="80"/>
    <m/>
    <n v="73.946665999999993"/>
    <m/>
  </r>
  <r>
    <x v="19"/>
    <s v="23000"/>
    <x v="102"/>
    <x v="364"/>
    <x v="10"/>
    <n v="76.64"/>
    <m/>
    <n v="82"/>
    <m/>
    <n v="79.416730000000001"/>
    <m/>
  </r>
  <r>
    <x v="19"/>
    <s v="23000"/>
    <x v="102"/>
    <x v="365"/>
    <x v="8"/>
    <n v="75.2"/>
    <m/>
    <n v="80"/>
    <m/>
    <n v="78.147326000000007"/>
    <m/>
  </r>
  <r>
    <x v="19"/>
    <s v="23000"/>
    <x v="102"/>
    <x v="365"/>
    <x v="67"/>
    <n v="78.849999999999994"/>
    <m/>
    <n v="81"/>
    <m/>
    <n v="79.760000000000005"/>
    <m/>
  </r>
  <r>
    <x v="19"/>
    <s v="23000"/>
    <x v="102"/>
    <x v="366"/>
    <x v="7"/>
    <n v="65.09"/>
    <m/>
    <n v="79.84"/>
    <m/>
    <n v="71.229704999999996"/>
    <m/>
  </r>
  <r>
    <x v="19"/>
    <s v="23000"/>
    <x v="102"/>
    <x v="366"/>
    <x v="8"/>
    <n v="67.95"/>
    <m/>
    <n v="81.72"/>
    <m/>
    <n v="73.726102999999995"/>
    <m/>
  </r>
  <r>
    <x v="19"/>
    <s v="23000"/>
    <x v="102"/>
    <x v="367"/>
    <x v="100"/>
    <m/>
    <n v="95"/>
    <m/>
    <n v="125"/>
    <m/>
    <n v="110.9375"/>
  </r>
  <r>
    <x v="19"/>
    <s v="23000"/>
    <x v="102"/>
    <x v="368"/>
    <x v="3"/>
    <n v="25.84"/>
    <m/>
    <n v="30.68"/>
    <m/>
    <n v="27.654705"/>
    <m/>
  </r>
  <r>
    <x v="19"/>
    <s v="23000"/>
    <x v="102"/>
    <x v="368"/>
    <x v="4"/>
    <n v="25.25"/>
    <m/>
    <n v="35.9"/>
    <m/>
    <n v="29.080606"/>
    <m/>
  </r>
  <r>
    <x v="19"/>
    <s v="23000"/>
    <x v="102"/>
    <x v="368"/>
    <x v="37"/>
    <n v="27.06"/>
    <m/>
    <n v="33.24"/>
    <m/>
    <n v="29.83625"/>
    <m/>
  </r>
  <r>
    <x v="19"/>
    <s v="23000"/>
    <x v="102"/>
    <x v="368"/>
    <x v="28"/>
    <n v="51.05"/>
    <m/>
    <n v="78.510000000000005"/>
    <m/>
    <n v="57.158436999999999"/>
    <m/>
  </r>
  <r>
    <x v="19"/>
    <s v="23000"/>
    <x v="102"/>
    <x v="368"/>
    <x v="6"/>
    <n v="52.97"/>
    <m/>
    <n v="78.760000000000005"/>
    <m/>
    <n v="60.625"/>
    <m/>
  </r>
  <r>
    <x v="19"/>
    <s v="23000"/>
    <x v="102"/>
    <x v="369"/>
    <x v="43"/>
    <n v="64.209999999999994"/>
    <m/>
    <n v="72.39"/>
    <m/>
    <n v="67.507390999999998"/>
    <m/>
  </r>
  <r>
    <x v="19"/>
    <s v="23000"/>
    <x v="102"/>
    <x v="369"/>
    <x v="8"/>
    <n v="73.14"/>
    <m/>
    <n v="80.41"/>
    <m/>
    <n v="75.98"/>
    <m/>
  </r>
  <r>
    <x v="19"/>
    <s v="23000"/>
    <x v="102"/>
    <x v="369"/>
    <x v="39"/>
    <n v="60.08"/>
    <m/>
    <n v="80"/>
    <m/>
    <n v="70.386086000000006"/>
    <m/>
  </r>
  <r>
    <x v="19"/>
    <s v="23000"/>
    <x v="102"/>
    <x v="370"/>
    <x v="53"/>
    <n v="69.66"/>
    <m/>
    <n v="77.78"/>
    <m/>
    <n v="72.517646999999997"/>
    <m/>
  </r>
  <r>
    <x v="19"/>
    <s v="23000"/>
    <x v="102"/>
    <x v="370"/>
    <x v="14"/>
    <n v="56.07"/>
    <m/>
    <n v="76.040000000000006"/>
    <m/>
    <n v="63.095609000000003"/>
    <m/>
  </r>
  <r>
    <x v="19"/>
    <s v="23000"/>
    <x v="102"/>
    <x v="370"/>
    <x v="123"/>
    <n v="65.19"/>
    <m/>
    <n v="79.599999999999994"/>
    <m/>
    <n v="70.394705000000002"/>
    <m/>
  </r>
  <r>
    <x v="19"/>
    <s v="23000"/>
    <x v="102"/>
    <x v="371"/>
    <x v="26"/>
    <n v="30.83"/>
    <m/>
    <n v="47.3"/>
    <m/>
    <n v="35.251904000000003"/>
    <m/>
  </r>
  <r>
    <x v="19"/>
    <s v="23000"/>
    <x v="102"/>
    <x v="371"/>
    <x v="46"/>
    <n v="61.65"/>
    <m/>
    <n v="77.11"/>
    <m/>
    <n v="67.750951999999998"/>
    <m/>
  </r>
  <r>
    <x v="19"/>
    <s v="23000"/>
    <x v="102"/>
    <x v="372"/>
    <x v="2"/>
    <n v="47.6"/>
    <m/>
    <n v="58.12"/>
    <m/>
    <n v="50.747272000000002"/>
    <m/>
  </r>
  <r>
    <x v="19"/>
    <s v="23000"/>
    <x v="102"/>
    <x v="372"/>
    <x v="56"/>
    <n v="22.5"/>
    <m/>
    <n v="27.52"/>
    <m/>
    <n v="24.58"/>
    <m/>
  </r>
  <r>
    <x v="19"/>
    <s v="23000"/>
    <x v="102"/>
    <x v="372"/>
    <x v="57"/>
    <n v="45.7"/>
    <m/>
    <n v="52.79"/>
    <m/>
    <n v="49.496000000000002"/>
    <m/>
  </r>
  <r>
    <x v="19"/>
    <s v="23000"/>
    <x v="102"/>
    <x v="372"/>
    <x v="47"/>
    <n v="22.85"/>
    <m/>
    <n v="28.71"/>
    <m/>
    <n v="25.63"/>
    <m/>
  </r>
  <r>
    <x v="19"/>
    <s v="23000"/>
    <x v="102"/>
    <x v="372"/>
    <x v="51"/>
    <n v="22.98"/>
    <m/>
    <n v="40.99"/>
    <m/>
    <n v="26.408888000000001"/>
    <m/>
  </r>
  <r>
    <x v="19"/>
    <s v="23000"/>
    <x v="102"/>
    <x v="372"/>
    <x v="60"/>
    <n v="57.17"/>
    <m/>
    <n v="79.930000000000007"/>
    <m/>
    <n v="64.570499999999996"/>
    <m/>
  </r>
  <r>
    <x v="19"/>
    <s v="23000"/>
    <x v="102"/>
    <x v="372"/>
    <x v="61"/>
    <n v="49.23"/>
    <m/>
    <n v="77.78"/>
    <m/>
    <n v="57.857619"/>
    <m/>
  </r>
  <r>
    <x v="19"/>
    <s v="23000"/>
    <x v="102"/>
    <x v="373"/>
    <x v="69"/>
    <n v="46.3"/>
    <m/>
    <n v="77.400000000000006"/>
    <m/>
    <n v="60.996341000000001"/>
    <m/>
  </r>
  <r>
    <x v="19"/>
    <s v="23000"/>
    <x v="102"/>
    <x v="373"/>
    <x v="70"/>
    <n v="46.62"/>
    <m/>
    <n v="68.459999999999994"/>
    <m/>
    <n v="54.063333"/>
    <m/>
  </r>
  <r>
    <x v="19"/>
    <s v="23000"/>
    <x v="102"/>
    <x v="374"/>
    <x v="25"/>
    <n v="60.77"/>
    <m/>
    <n v="79.23"/>
    <m/>
    <n v="67.429411000000002"/>
    <m/>
  </r>
  <r>
    <x v="19"/>
    <s v="23000"/>
    <x v="102"/>
    <x v="374"/>
    <x v="103"/>
    <n v="62.76"/>
    <m/>
    <n v="74.83"/>
    <m/>
    <n v="67.631817999999996"/>
    <m/>
  </r>
  <r>
    <x v="19"/>
    <s v="23000"/>
    <x v="102"/>
    <x v="374"/>
    <x v="39"/>
    <n v="34.840000000000003"/>
    <m/>
    <n v="72.010000000000005"/>
    <m/>
    <n v="52.632666"/>
    <m/>
  </r>
  <r>
    <x v="19"/>
    <s v="23000"/>
    <x v="102"/>
    <x v="374"/>
    <x v="66"/>
    <n v="63.64"/>
    <m/>
    <n v="76.44"/>
    <m/>
    <n v="67.992000000000004"/>
    <m/>
  </r>
  <r>
    <x v="19"/>
    <s v="23000"/>
    <x v="102"/>
    <x v="375"/>
    <x v="8"/>
    <n v="38.590000000000003"/>
    <m/>
    <n v="78.180000000000007"/>
    <m/>
    <n v="57.134999999999998"/>
    <m/>
  </r>
  <r>
    <x v="19"/>
    <s v="23250"/>
    <x v="103"/>
    <x v="376"/>
    <x v="3"/>
    <n v="28.31"/>
    <m/>
    <n v="28.67"/>
    <m/>
    <n v="28.49"/>
    <m/>
  </r>
  <r>
    <x v="19"/>
    <s v="23250"/>
    <x v="103"/>
    <x v="376"/>
    <x v="4"/>
    <n v="30.76"/>
    <m/>
    <n v="30.76"/>
    <m/>
    <n v="30.76"/>
    <m/>
  </r>
  <r>
    <x v="19"/>
    <s v="23250"/>
    <x v="103"/>
    <x v="376"/>
    <x v="8"/>
    <n v="60.87"/>
    <m/>
    <n v="81"/>
    <m/>
    <n v="74.790000000000006"/>
    <m/>
  </r>
  <r>
    <x v="19"/>
    <s v="23210"/>
    <x v="104"/>
    <x v="377"/>
    <x v="176"/>
    <n v="23.77"/>
    <m/>
    <n v="25.45"/>
    <m/>
    <n v="24.501666"/>
    <m/>
  </r>
  <r>
    <x v="19"/>
    <s v="23210"/>
    <x v="104"/>
    <x v="377"/>
    <x v="3"/>
    <n v="25.02"/>
    <m/>
    <n v="29.01"/>
    <m/>
    <n v="26.571666"/>
    <m/>
  </r>
  <r>
    <x v="19"/>
    <s v="23210"/>
    <x v="104"/>
    <x v="377"/>
    <x v="4"/>
    <n v="26.32"/>
    <m/>
    <n v="34.46"/>
    <m/>
    <n v="30.097000000000001"/>
    <m/>
  </r>
  <r>
    <x v="19"/>
    <s v="23210"/>
    <x v="104"/>
    <x v="377"/>
    <x v="22"/>
    <n v="24.46"/>
    <m/>
    <n v="40.9"/>
    <m/>
    <n v="29.163076"/>
    <m/>
  </r>
  <r>
    <x v="19"/>
    <s v="23210"/>
    <x v="104"/>
    <x v="377"/>
    <x v="8"/>
    <n v="67.27"/>
    <m/>
    <n v="74.88"/>
    <m/>
    <n v="72.150000000000006"/>
    <m/>
  </r>
  <r>
    <x v="19"/>
    <s v="23210"/>
    <x v="104"/>
    <x v="377"/>
    <x v="5"/>
    <n v="23.55"/>
    <m/>
    <n v="35.71"/>
    <m/>
    <n v="27.942"/>
    <m/>
  </r>
  <r>
    <x v="19"/>
    <s v="23210"/>
    <x v="104"/>
    <x v="377"/>
    <x v="0"/>
    <n v="54.54"/>
    <m/>
    <n v="78.540000000000006"/>
    <m/>
    <n v="62.917141999999998"/>
    <m/>
  </r>
  <r>
    <x v="19"/>
    <s v="23440"/>
    <x v="105"/>
    <x v="378"/>
    <x v="0"/>
    <n v="36.6"/>
    <m/>
    <n v="58.94"/>
    <m/>
    <n v="47.77"/>
    <m/>
  </r>
  <r>
    <x v="19"/>
    <s v="23440"/>
    <x v="105"/>
    <x v="378"/>
    <x v="59"/>
    <n v="36.880000000000003"/>
    <m/>
    <n v="61.6"/>
    <m/>
    <n v="46.303333000000002"/>
    <m/>
  </r>
  <r>
    <x v="19"/>
    <s v="23420"/>
    <x v="106"/>
    <x v="379"/>
    <x v="15"/>
    <n v="23.55"/>
    <m/>
    <n v="31.42"/>
    <m/>
    <n v="25.300833000000001"/>
    <m/>
  </r>
  <r>
    <x v="19"/>
    <s v="23420"/>
    <x v="106"/>
    <x v="379"/>
    <x v="22"/>
    <n v="23.94"/>
    <m/>
    <n v="35.43"/>
    <m/>
    <n v="28.117857000000001"/>
    <m/>
  </r>
  <r>
    <x v="19"/>
    <s v="23420"/>
    <x v="106"/>
    <x v="379"/>
    <x v="50"/>
    <n v="22.98"/>
    <m/>
    <n v="37.65"/>
    <m/>
    <n v="27.842500000000001"/>
    <m/>
  </r>
  <r>
    <x v="19"/>
    <s v="23420"/>
    <x v="106"/>
    <x v="379"/>
    <x v="8"/>
    <n v="61.33"/>
    <m/>
    <n v="72.33"/>
    <m/>
    <n v="66.387500000000003"/>
    <m/>
  </r>
  <r>
    <x v="19"/>
    <s v="23420"/>
    <x v="106"/>
    <x v="379"/>
    <x v="23"/>
    <n v="22.85"/>
    <m/>
    <n v="24.8"/>
    <m/>
    <n v="23.69"/>
    <m/>
  </r>
  <r>
    <x v="19"/>
    <s v="23420"/>
    <x v="106"/>
    <x v="379"/>
    <x v="5"/>
    <n v="22.68"/>
    <m/>
    <n v="32.729999999999997"/>
    <m/>
    <n v="26.706665999999998"/>
    <m/>
  </r>
  <r>
    <x v="19"/>
    <s v="23420"/>
    <x v="106"/>
    <x v="379"/>
    <x v="0"/>
    <n v="44.08"/>
    <m/>
    <n v="57.88"/>
    <m/>
    <n v="48.804544999999997"/>
    <m/>
  </r>
  <r>
    <x v="19"/>
    <s v="23420"/>
    <x v="106"/>
    <x v="379"/>
    <x v="42"/>
    <n v="22.49"/>
    <m/>
    <n v="25.97"/>
    <m/>
    <n v="23.288888"/>
    <m/>
  </r>
  <r>
    <x v="19"/>
    <s v="23420"/>
    <x v="106"/>
    <x v="379"/>
    <x v="34"/>
    <n v="46.45"/>
    <m/>
    <n v="60.77"/>
    <m/>
    <n v="54.565714"/>
    <m/>
  </r>
  <r>
    <x v="19"/>
    <s v="23450"/>
    <x v="107"/>
    <x v="380"/>
    <x v="22"/>
    <n v="23.63"/>
    <m/>
    <n v="37.03"/>
    <m/>
    <n v="28.965713999999998"/>
    <m/>
  </r>
  <r>
    <x v="19"/>
    <s v="23450"/>
    <x v="107"/>
    <x v="380"/>
    <x v="8"/>
    <n v="70.59"/>
    <m/>
    <n v="80"/>
    <m/>
    <n v="76.290000000000006"/>
    <m/>
  </r>
  <r>
    <x v="19"/>
    <s v="23450"/>
    <x v="107"/>
    <x v="380"/>
    <x v="5"/>
    <n v="23.21"/>
    <m/>
    <n v="45.71"/>
    <m/>
    <n v="27.971665999999999"/>
    <m/>
  </r>
  <r>
    <x v="19"/>
    <s v="23450"/>
    <x v="107"/>
    <x v="380"/>
    <x v="0"/>
    <n v="36.83"/>
    <m/>
    <n v="50.95"/>
    <m/>
    <n v="44.006666000000003"/>
    <m/>
  </r>
  <r>
    <x v="19"/>
    <s v="23000"/>
    <x v="102"/>
    <x v="381"/>
    <x v="15"/>
    <n v="29.08"/>
    <m/>
    <n v="39.229999999999997"/>
    <m/>
    <n v="33.543225"/>
    <m/>
  </r>
  <r>
    <x v="19"/>
    <s v="23000"/>
    <x v="102"/>
    <x v="381"/>
    <x v="44"/>
    <n v="54.63"/>
    <m/>
    <n v="61.26"/>
    <m/>
    <n v="57.769165999999998"/>
    <m/>
  </r>
  <r>
    <x v="19"/>
    <s v="23000"/>
    <x v="102"/>
    <x v="381"/>
    <x v="16"/>
    <n v="34.79"/>
    <m/>
    <n v="40.42"/>
    <m/>
    <n v="36.736153000000002"/>
    <m/>
  </r>
  <r>
    <x v="19"/>
    <s v="23000"/>
    <x v="102"/>
    <x v="381"/>
    <x v="17"/>
    <n v="30.83"/>
    <m/>
    <n v="35.43"/>
    <m/>
    <n v="32.513750000000002"/>
    <m/>
  </r>
  <r>
    <x v="19"/>
    <s v="23000"/>
    <x v="102"/>
    <x v="381"/>
    <x v="20"/>
    <n v="24.58"/>
    <m/>
    <n v="30.4"/>
    <m/>
    <n v="26.738461000000001"/>
    <m/>
  </r>
  <r>
    <x v="19"/>
    <s v="23000"/>
    <x v="102"/>
    <x v="381"/>
    <x v="22"/>
    <n v="32.21"/>
    <m/>
    <n v="45.25"/>
    <m/>
    <n v="36.216189999999997"/>
    <m/>
  </r>
  <r>
    <x v="19"/>
    <s v="23000"/>
    <x v="102"/>
    <x v="381"/>
    <x v="23"/>
    <n v="27.56"/>
    <m/>
    <n v="31.57"/>
    <m/>
    <n v="29.604285000000001"/>
    <m/>
  </r>
  <r>
    <x v="19"/>
    <s v="23000"/>
    <x v="102"/>
    <x v="381"/>
    <x v="42"/>
    <n v="25.29"/>
    <m/>
    <n v="31.69"/>
    <m/>
    <n v="27.984444"/>
    <m/>
  </r>
  <r>
    <x v="19"/>
    <s v="23000"/>
    <x v="102"/>
    <x v="381"/>
    <x v="52"/>
    <n v="26.23"/>
    <m/>
    <n v="33.909999999999997"/>
    <m/>
    <n v="27.847777000000001"/>
    <m/>
  </r>
  <r>
    <x v="19"/>
    <s v="23000"/>
    <x v="102"/>
    <x v="381"/>
    <x v="27"/>
    <n v="27.86"/>
    <m/>
    <n v="40.06"/>
    <m/>
    <n v="31.232727000000001"/>
    <m/>
  </r>
  <r>
    <x v="19"/>
    <s v="23000"/>
    <x v="102"/>
    <x v="381"/>
    <x v="30"/>
    <n v="64.349999999999994"/>
    <m/>
    <n v="80"/>
    <m/>
    <n v="73.680000000000007"/>
    <m/>
  </r>
  <r>
    <x v="19"/>
    <s v="23000"/>
    <x v="102"/>
    <x v="381"/>
    <x v="97"/>
    <n v="60.83"/>
    <m/>
    <n v="64.13"/>
    <m/>
    <n v="62.747776999999999"/>
    <m/>
  </r>
  <r>
    <x v="19"/>
    <s v="23000"/>
    <x v="102"/>
    <x v="381"/>
    <x v="32"/>
    <n v="26.82"/>
    <m/>
    <n v="34.94"/>
    <m/>
    <n v="28.946666"/>
    <m/>
  </r>
  <r>
    <x v="19"/>
    <s v="23000"/>
    <x v="102"/>
    <x v="382"/>
    <x v="98"/>
    <n v="111.36"/>
    <m/>
    <n v="184.26"/>
    <m/>
    <n v="147.13"/>
    <m/>
  </r>
  <r>
    <x v="19"/>
    <s v="23000"/>
    <x v="102"/>
    <x v="382"/>
    <x v="210"/>
    <n v="119.28"/>
    <m/>
    <n v="200"/>
    <m/>
    <n v="148.85857100000001"/>
    <m/>
  </r>
  <r>
    <x v="19"/>
    <s v="23000"/>
    <x v="102"/>
    <x v="382"/>
    <x v="48"/>
    <n v="21.94"/>
    <m/>
    <n v="30.82"/>
    <m/>
    <n v="24.971"/>
    <m/>
  </r>
  <r>
    <x v="19"/>
    <s v="23000"/>
    <x v="102"/>
    <x v="383"/>
    <x v="62"/>
    <n v="76.37"/>
    <m/>
    <n v="80.63"/>
    <m/>
    <n v="78.654583000000002"/>
    <m/>
  </r>
  <r>
    <x v="19"/>
    <s v="23000"/>
    <x v="102"/>
    <x v="383"/>
    <x v="34"/>
    <n v="64.599999999999994"/>
    <m/>
    <n v="78.63"/>
    <m/>
    <n v="68.933477999999994"/>
    <m/>
  </r>
  <r>
    <x v="19"/>
    <s v="23000"/>
    <x v="102"/>
    <x v="383"/>
    <x v="35"/>
    <n v="66.709999999999994"/>
    <m/>
    <n v="80"/>
    <m/>
    <n v="69.883913000000007"/>
    <m/>
  </r>
  <r>
    <x v="19"/>
    <s v="23000"/>
    <x v="102"/>
    <x v="383"/>
    <x v="36"/>
    <n v="70.86"/>
    <m/>
    <n v="79.72"/>
    <m/>
    <n v="73.573333000000005"/>
    <m/>
  </r>
  <r>
    <x v="19"/>
    <s v="23000"/>
    <x v="102"/>
    <x v="383"/>
    <x v="239"/>
    <n v="67.37"/>
    <m/>
    <n v="80"/>
    <m/>
    <n v="71.82826"/>
    <m/>
  </r>
  <r>
    <x v="20"/>
    <s v="10410"/>
    <x v="108"/>
    <x v="384"/>
    <x v="12"/>
    <n v="57.49"/>
    <m/>
    <n v="71.849999999999994"/>
    <m/>
    <n v="60.881428"/>
    <m/>
  </r>
  <r>
    <x v="20"/>
    <s v="10410"/>
    <x v="108"/>
    <x v="384"/>
    <x v="0"/>
    <n v="58.87"/>
    <m/>
    <n v="79.66"/>
    <m/>
    <n v="66.647681000000006"/>
    <m/>
  </r>
  <r>
    <x v="20"/>
    <s v="10430"/>
    <x v="109"/>
    <x v="385"/>
    <x v="4"/>
    <n v="27.5"/>
    <m/>
    <n v="34.71"/>
    <m/>
    <n v="29.863333000000001"/>
    <m/>
  </r>
  <r>
    <x v="20"/>
    <s v="10430"/>
    <x v="109"/>
    <x v="385"/>
    <x v="0"/>
    <n v="58.95"/>
    <m/>
    <n v="78.739999999999995"/>
    <m/>
    <n v="66.140868999999995"/>
    <m/>
  </r>
  <r>
    <x v="20"/>
    <s v="10430"/>
    <x v="109"/>
    <x v="385"/>
    <x v="37"/>
    <n v="29.64"/>
    <m/>
    <n v="44.5"/>
    <m/>
    <n v="33.21125"/>
    <m/>
  </r>
  <r>
    <x v="20"/>
    <s v="10430"/>
    <x v="109"/>
    <x v="385"/>
    <x v="6"/>
    <n v="56.51"/>
    <m/>
    <n v="72.37"/>
    <m/>
    <n v="60.951956000000003"/>
    <m/>
  </r>
  <r>
    <x v="20"/>
    <s v="10430"/>
    <x v="109"/>
    <x v="386"/>
    <x v="8"/>
    <n v="70.34"/>
    <m/>
    <n v="80.86"/>
    <m/>
    <n v="75.801428000000001"/>
    <m/>
  </r>
  <r>
    <x v="20"/>
    <s v="10410"/>
    <x v="108"/>
    <x v="387"/>
    <x v="8"/>
    <n v="50.27"/>
    <m/>
    <n v="81"/>
    <m/>
    <n v="68.456570999999997"/>
    <m/>
  </r>
  <r>
    <x v="20"/>
    <s v="10410"/>
    <x v="108"/>
    <x v="387"/>
    <x v="10"/>
    <n v="73.77"/>
    <m/>
    <n v="80"/>
    <m/>
    <n v="77.548000000000002"/>
    <m/>
  </r>
  <r>
    <x v="20"/>
    <s v="10410"/>
    <x v="108"/>
    <x v="388"/>
    <x v="15"/>
    <n v="22.81"/>
    <m/>
    <n v="42.3"/>
    <m/>
    <n v="31.921714000000001"/>
    <m/>
  </r>
  <r>
    <x v="20"/>
    <s v="10410"/>
    <x v="108"/>
    <x v="388"/>
    <x v="16"/>
    <n v="25.66"/>
    <m/>
    <n v="33.81"/>
    <m/>
    <n v="29.33"/>
    <m/>
  </r>
  <r>
    <x v="20"/>
    <s v="10410"/>
    <x v="108"/>
    <x v="388"/>
    <x v="17"/>
    <n v="26.76"/>
    <m/>
    <n v="34.17"/>
    <m/>
    <n v="28.811817999999999"/>
    <m/>
  </r>
  <r>
    <x v="20"/>
    <s v="10410"/>
    <x v="108"/>
    <x v="388"/>
    <x v="26"/>
    <n v="32.229999999999997"/>
    <m/>
    <n v="42.35"/>
    <m/>
    <n v="35.458333000000003"/>
    <m/>
  </r>
  <r>
    <x v="20"/>
    <s v="10410"/>
    <x v="108"/>
    <x v="388"/>
    <x v="3"/>
    <n v="25.89"/>
    <m/>
    <n v="34.5"/>
    <m/>
    <n v="27.914615000000001"/>
    <m/>
  </r>
  <r>
    <x v="20"/>
    <s v="10410"/>
    <x v="108"/>
    <x v="388"/>
    <x v="46"/>
    <n v="62.4"/>
    <m/>
    <n v="66.5"/>
    <m/>
    <n v="63.762500000000003"/>
    <m/>
  </r>
  <r>
    <x v="20"/>
    <s v="10410"/>
    <x v="108"/>
    <x v="388"/>
    <x v="4"/>
    <n v="29.18"/>
    <m/>
    <n v="47.61"/>
    <m/>
    <n v="33.045000000000002"/>
    <m/>
  </r>
  <r>
    <x v="20"/>
    <s v="10410"/>
    <x v="108"/>
    <x v="388"/>
    <x v="22"/>
    <n v="24.12"/>
    <m/>
    <n v="40.33"/>
    <m/>
    <n v="32.102173000000001"/>
    <m/>
  </r>
  <r>
    <x v="20"/>
    <s v="10410"/>
    <x v="108"/>
    <x v="388"/>
    <x v="23"/>
    <n v="27.76"/>
    <m/>
    <n v="40.909999999999997"/>
    <m/>
    <n v="31.634782000000001"/>
    <m/>
  </r>
  <r>
    <x v="20"/>
    <s v="10410"/>
    <x v="108"/>
    <x v="388"/>
    <x v="34"/>
    <m/>
    <m/>
    <m/>
    <m/>
    <m/>
    <m/>
  </r>
  <r>
    <x v="20"/>
    <s v="10410"/>
    <x v="108"/>
    <x v="388"/>
    <x v="36"/>
    <n v="62.15"/>
    <m/>
    <n v="74.17"/>
    <m/>
    <n v="67.716399999999993"/>
    <m/>
  </r>
  <r>
    <x v="20"/>
    <s v="10430"/>
    <x v="109"/>
    <x v="389"/>
    <x v="15"/>
    <n v="31.58"/>
    <m/>
    <n v="37.64"/>
    <m/>
    <n v="34.725000000000001"/>
    <m/>
  </r>
  <r>
    <x v="20"/>
    <s v="10430"/>
    <x v="109"/>
    <x v="389"/>
    <x v="16"/>
    <n v="28.78"/>
    <m/>
    <n v="39.57"/>
    <m/>
    <n v="32.765833000000001"/>
    <m/>
  </r>
  <r>
    <x v="20"/>
    <s v="10430"/>
    <x v="109"/>
    <x v="389"/>
    <x v="17"/>
    <n v="26.98"/>
    <m/>
    <n v="38.04"/>
    <m/>
    <n v="29.83"/>
    <m/>
  </r>
  <r>
    <x v="20"/>
    <s v="10430"/>
    <x v="109"/>
    <x v="389"/>
    <x v="26"/>
    <n v="31.77"/>
    <m/>
    <n v="39.909999999999997"/>
    <m/>
    <n v="34.842726999999996"/>
    <m/>
  </r>
  <r>
    <x v="20"/>
    <s v="10430"/>
    <x v="109"/>
    <x v="389"/>
    <x v="46"/>
    <n v="64.41"/>
    <m/>
    <n v="69"/>
    <m/>
    <n v="66.704999999999998"/>
    <m/>
  </r>
  <r>
    <x v="20"/>
    <s v="10430"/>
    <x v="109"/>
    <x v="389"/>
    <x v="22"/>
    <n v="27.73"/>
    <m/>
    <n v="34.11"/>
    <m/>
    <n v="31.175453999999998"/>
    <m/>
  </r>
  <r>
    <x v="20"/>
    <s v="10430"/>
    <x v="109"/>
    <x v="389"/>
    <x v="23"/>
    <n v="26.66"/>
    <m/>
    <n v="35.130000000000003"/>
    <m/>
    <n v="29.946666"/>
    <m/>
  </r>
  <r>
    <x v="20"/>
    <s v="10430"/>
    <x v="109"/>
    <x v="389"/>
    <x v="36"/>
    <n v="70.540000000000006"/>
    <m/>
    <n v="80"/>
    <m/>
    <n v="74.284544999999994"/>
    <m/>
  </r>
  <r>
    <x v="20"/>
    <s v="10430"/>
    <x v="109"/>
    <x v="389"/>
    <x v="30"/>
    <n v="64.69"/>
    <m/>
    <n v="76.5"/>
    <m/>
    <n v="70.311428000000006"/>
    <m/>
  </r>
  <r>
    <x v="20"/>
    <s v="10430"/>
    <x v="109"/>
    <x v="389"/>
    <x v="32"/>
    <n v="27.79"/>
    <m/>
    <n v="40.01"/>
    <m/>
    <n v="32.604782"/>
    <m/>
  </r>
  <r>
    <x v="20"/>
    <s v="10290"/>
    <x v="110"/>
    <x v="390"/>
    <x v="26"/>
    <n v="31.54"/>
    <m/>
    <n v="42.48"/>
    <m/>
    <n v="35.239229999999999"/>
    <m/>
  </r>
  <r>
    <x v="20"/>
    <s v="10290"/>
    <x v="110"/>
    <x v="390"/>
    <x v="3"/>
    <n v="27"/>
    <m/>
    <n v="40.14"/>
    <m/>
    <n v="30.2775"/>
    <m/>
  </r>
  <r>
    <x v="20"/>
    <s v="10290"/>
    <x v="110"/>
    <x v="390"/>
    <x v="46"/>
    <n v="57.9"/>
    <m/>
    <n v="69.44"/>
    <m/>
    <n v="61.643042999999999"/>
    <m/>
  </r>
  <r>
    <x v="20"/>
    <s v="10290"/>
    <x v="110"/>
    <x v="390"/>
    <x v="4"/>
    <n v="32.79"/>
    <m/>
    <n v="41.82"/>
    <m/>
    <n v="35.834443999999998"/>
    <m/>
  </r>
  <r>
    <x v="20"/>
    <s v="10290"/>
    <x v="110"/>
    <x v="390"/>
    <x v="8"/>
    <n v="67.040000000000006"/>
    <m/>
    <n v="80"/>
    <m/>
    <n v="73.431799999999996"/>
    <m/>
  </r>
  <r>
    <x v="20"/>
    <s v="10290"/>
    <x v="110"/>
    <x v="390"/>
    <x v="5"/>
    <n v="27.77"/>
    <m/>
    <n v="34.200000000000003"/>
    <m/>
    <n v="31.832000000000001"/>
    <m/>
  </r>
  <r>
    <x v="20"/>
    <s v="10290"/>
    <x v="110"/>
    <x v="390"/>
    <x v="0"/>
    <n v="63.55"/>
    <m/>
    <n v="80"/>
    <m/>
    <n v="72.096956000000006"/>
    <m/>
  </r>
  <r>
    <x v="20"/>
    <s v="10290"/>
    <x v="110"/>
    <x v="390"/>
    <x v="37"/>
    <n v="29.58"/>
    <m/>
    <n v="47.41"/>
    <m/>
    <n v="36.643332999999998"/>
    <m/>
  </r>
  <r>
    <x v="20"/>
    <s v="10290"/>
    <x v="110"/>
    <x v="390"/>
    <x v="30"/>
    <n v="65.86"/>
    <m/>
    <n v="80"/>
    <m/>
    <n v="71.602857"/>
    <m/>
  </r>
  <r>
    <x v="20"/>
    <s v="10290"/>
    <x v="110"/>
    <x v="390"/>
    <x v="6"/>
    <n v="60.22"/>
    <m/>
    <n v="77.23"/>
    <m/>
    <n v="65.253478000000001"/>
    <m/>
  </r>
  <r>
    <x v="20"/>
    <s v="10380"/>
    <x v="111"/>
    <x v="391"/>
    <x v="55"/>
    <n v="43.68"/>
    <m/>
    <n v="66.650000000000006"/>
    <m/>
    <n v="51.760769000000003"/>
    <m/>
  </r>
  <r>
    <x v="20"/>
    <s v="10380"/>
    <x v="111"/>
    <x v="391"/>
    <x v="15"/>
    <n v="27.79"/>
    <m/>
    <n v="46.81"/>
    <m/>
    <n v="32.338749999999997"/>
    <m/>
  </r>
  <r>
    <x v="20"/>
    <s v="10380"/>
    <x v="111"/>
    <x v="391"/>
    <x v="16"/>
    <n v="24.9"/>
    <m/>
    <n v="36.03"/>
    <m/>
    <n v="27.805833"/>
    <m/>
  </r>
  <r>
    <x v="20"/>
    <s v="10380"/>
    <x v="111"/>
    <x v="391"/>
    <x v="26"/>
    <n v="29.38"/>
    <m/>
    <n v="45.64"/>
    <m/>
    <n v="33.091999999999999"/>
    <m/>
  </r>
  <r>
    <x v="20"/>
    <s v="10380"/>
    <x v="111"/>
    <x v="391"/>
    <x v="23"/>
    <n v="24.1"/>
    <m/>
    <n v="33.840000000000003"/>
    <m/>
    <n v="27.898571"/>
    <m/>
  </r>
  <r>
    <x v="20"/>
    <s v="10380"/>
    <x v="111"/>
    <x v="391"/>
    <x v="27"/>
    <n v="23.42"/>
    <m/>
    <n v="38.07"/>
    <m/>
    <n v="29.72"/>
    <m/>
  </r>
  <r>
    <x v="20"/>
    <s v="10380"/>
    <x v="111"/>
    <x v="391"/>
    <x v="65"/>
    <n v="49.32"/>
    <m/>
    <n v="74.52"/>
    <m/>
    <n v="58.267777000000002"/>
    <m/>
  </r>
  <r>
    <x v="20"/>
    <s v="10370"/>
    <x v="112"/>
    <x v="392"/>
    <x v="15"/>
    <n v="32.19"/>
    <m/>
    <n v="41.02"/>
    <m/>
    <n v="35.421250000000001"/>
    <m/>
  </r>
  <r>
    <x v="20"/>
    <s v="10370"/>
    <x v="112"/>
    <x v="392"/>
    <x v="16"/>
    <n v="28.96"/>
    <m/>
    <n v="40.369999999999997"/>
    <m/>
    <n v="32.65"/>
    <m/>
  </r>
  <r>
    <x v="20"/>
    <s v="10370"/>
    <x v="112"/>
    <x v="392"/>
    <x v="26"/>
    <n v="31.13"/>
    <m/>
    <n v="40.97"/>
    <m/>
    <n v="33.311903999999998"/>
    <m/>
  </r>
  <r>
    <x v="20"/>
    <s v="10370"/>
    <x v="112"/>
    <x v="392"/>
    <x v="22"/>
    <n v="32.15"/>
    <m/>
    <n v="36.119999999999997"/>
    <m/>
    <n v="34.174166"/>
    <m/>
  </r>
  <r>
    <x v="20"/>
    <s v="10370"/>
    <x v="112"/>
    <x v="392"/>
    <x v="8"/>
    <n v="61.01"/>
    <m/>
    <n v="80"/>
    <m/>
    <n v="71.578888000000006"/>
    <m/>
  </r>
  <r>
    <x v="20"/>
    <s v="10370"/>
    <x v="112"/>
    <x v="392"/>
    <x v="0"/>
    <n v="64.239999999999995"/>
    <m/>
    <n v="80"/>
    <m/>
    <n v="72.150475999999998"/>
    <m/>
  </r>
  <r>
    <x v="20"/>
    <s v="10370"/>
    <x v="112"/>
    <x v="392"/>
    <x v="34"/>
    <n v="56.54"/>
    <m/>
    <n v="76.27"/>
    <m/>
    <n v="62.773333000000001"/>
    <m/>
  </r>
  <r>
    <x v="20"/>
    <s v="10370"/>
    <x v="112"/>
    <x v="392"/>
    <x v="30"/>
    <n v="55.01"/>
    <m/>
    <n v="78.680000000000007"/>
    <m/>
    <n v="62.495454000000002"/>
    <m/>
  </r>
  <r>
    <x v="20"/>
    <s v="10310"/>
    <x v="113"/>
    <x v="393"/>
    <x v="16"/>
    <n v="26.42"/>
    <m/>
    <n v="35.950000000000003"/>
    <m/>
    <n v="30.151111"/>
    <m/>
  </r>
  <r>
    <x v="20"/>
    <s v="10310"/>
    <x v="113"/>
    <x v="393"/>
    <x v="17"/>
    <n v="24.11"/>
    <m/>
    <n v="30.61"/>
    <m/>
    <n v="27.756665999999999"/>
    <m/>
  </r>
  <r>
    <x v="20"/>
    <s v="10310"/>
    <x v="113"/>
    <x v="393"/>
    <x v="54"/>
    <n v="62.15"/>
    <m/>
    <n v="75.47"/>
    <m/>
    <n v="66.916470000000004"/>
    <m/>
  </r>
  <r>
    <x v="20"/>
    <s v="10310"/>
    <x v="113"/>
    <x v="393"/>
    <x v="26"/>
    <n v="30.39"/>
    <m/>
    <n v="41.54"/>
    <m/>
    <n v="34.450000000000003"/>
    <m/>
  </r>
  <r>
    <x v="20"/>
    <s v="10310"/>
    <x v="113"/>
    <x v="393"/>
    <x v="12"/>
    <n v="51.66"/>
    <m/>
    <n v="65.599999999999994"/>
    <m/>
    <n v="56.711764000000002"/>
    <m/>
  </r>
  <r>
    <x v="20"/>
    <s v="10310"/>
    <x v="113"/>
    <x v="393"/>
    <x v="8"/>
    <n v="53.29"/>
    <m/>
    <n v="83"/>
    <m/>
    <n v="72.036249999999995"/>
    <m/>
  </r>
  <r>
    <x v="20"/>
    <s v="10310"/>
    <x v="113"/>
    <x v="393"/>
    <x v="240"/>
    <n v="65.5"/>
    <m/>
    <n v="80"/>
    <m/>
    <n v="73.544614999999993"/>
    <m/>
  </r>
  <r>
    <x v="20"/>
    <s v="10310"/>
    <x v="113"/>
    <x v="393"/>
    <x v="23"/>
    <n v="24.06"/>
    <m/>
    <n v="34.14"/>
    <m/>
    <n v="27.582726999999998"/>
    <m/>
  </r>
  <r>
    <x v="20"/>
    <s v="10310"/>
    <x v="113"/>
    <x v="393"/>
    <x v="0"/>
    <n v="60.49"/>
    <m/>
    <n v="78.64"/>
    <m/>
    <n v="70.276666000000006"/>
    <m/>
  </r>
  <r>
    <x v="20"/>
    <s v="10310"/>
    <x v="113"/>
    <x v="393"/>
    <x v="65"/>
    <n v="61.47"/>
    <m/>
    <n v="75.73"/>
    <m/>
    <n v="67.040000000000006"/>
    <m/>
  </r>
  <r>
    <x v="20"/>
    <s v="10450"/>
    <x v="114"/>
    <x v="394"/>
    <x v="15"/>
    <n v="26.66"/>
    <m/>
    <n v="42.08"/>
    <m/>
    <n v="33.129165999999998"/>
    <m/>
  </r>
  <r>
    <x v="20"/>
    <s v="10450"/>
    <x v="114"/>
    <x v="394"/>
    <x v="22"/>
    <n v="25.33"/>
    <m/>
    <n v="31.69"/>
    <m/>
    <n v="27.242222000000002"/>
    <m/>
  </r>
  <r>
    <x v="20"/>
    <s v="10450"/>
    <x v="114"/>
    <x v="394"/>
    <x v="8"/>
    <n v="56.26"/>
    <m/>
    <n v="80.680000000000007"/>
    <m/>
    <n v="70.670370000000005"/>
    <m/>
  </r>
  <r>
    <x v="20"/>
    <s v="10450"/>
    <x v="114"/>
    <x v="394"/>
    <x v="0"/>
    <n v="46.72"/>
    <m/>
    <n v="72.77"/>
    <m/>
    <n v="60.489545"/>
    <m/>
  </r>
  <r>
    <x v="20"/>
    <s v="10450"/>
    <x v="114"/>
    <x v="394"/>
    <x v="63"/>
    <n v="35.06"/>
    <m/>
    <n v="68.010000000000005"/>
    <m/>
    <n v="52.456955999999998"/>
    <m/>
  </r>
  <r>
    <x v="20"/>
    <s v="10340"/>
    <x v="115"/>
    <x v="395"/>
    <x v="15"/>
    <n v="31"/>
    <m/>
    <n v="39.520000000000003"/>
    <m/>
    <n v="35.637999999999998"/>
    <m/>
  </r>
  <r>
    <x v="20"/>
    <s v="10340"/>
    <x v="115"/>
    <x v="395"/>
    <x v="3"/>
    <n v="23.99"/>
    <m/>
    <n v="34.93"/>
    <m/>
    <n v="27.248570999999998"/>
    <m/>
  </r>
  <r>
    <x v="20"/>
    <s v="10340"/>
    <x v="115"/>
    <x v="395"/>
    <x v="4"/>
    <n v="24.39"/>
    <m/>
    <n v="37.159999999999997"/>
    <m/>
    <n v="28.743635999999999"/>
    <m/>
  </r>
  <r>
    <x v="20"/>
    <s v="10340"/>
    <x v="115"/>
    <x v="395"/>
    <x v="47"/>
    <n v="23.77"/>
    <m/>
    <n v="34.04"/>
    <m/>
    <n v="26.565000000000001"/>
    <m/>
  </r>
  <r>
    <x v="20"/>
    <s v="10340"/>
    <x v="115"/>
    <x v="395"/>
    <x v="22"/>
    <n v="28.24"/>
    <m/>
    <n v="43.89"/>
    <m/>
    <n v="32.475453999999999"/>
    <m/>
  </r>
  <r>
    <x v="20"/>
    <s v="10340"/>
    <x v="115"/>
    <x v="395"/>
    <x v="8"/>
    <n v="47.78"/>
    <m/>
    <n v="80"/>
    <m/>
    <n v="65.383635999999996"/>
    <m/>
  </r>
  <r>
    <x v="20"/>
    <s v="10340"/>
    <x v="115"/>
    <x v="395"/>
    <x v="23"/>
    <n v="24.54"/>
    <m/>
    <n v="38.18"/>
    <m/>
    <n v="28.397058000000001"/>
    <m/>
  </r>
  <r>
    <x v="20"/>
    <s v="10340"/>
    <x v="115"/>
    <x v="395"/>
    <x v="5"/>
    <n v="24.54"/>
    <m/>
    <n v="33.07"/>
    <m/>
    <n v="27.941538000000001"/>
    <m/>
  </r>
  <r>
    <x v="20"/>
    <s v="10340"/>
    <x v="115"/>
    <x v="395"/>
    <x v="0"/>
    <n v="51.61"/>
    <m/>
    <n v="78.790000000000006"/>
    <m/>
    <n v="61.735999999999997"/>
    <m/>
  </r>
  <r>
    <x v="20"/>
    <s v="10340"/>
    <x v="115"/>
    <x v="395"/>
    <x v="36"/>
    <n v="45.14"/>
    <m/>
    <n v="80"/>
    <m/>
    <n v="57.670416000000003"/>
    <m/>
  </r>
  <r>
    <x v="20"/>
    <s v="10410"/>
    <x v="108"/>
    <x v="396"/>
    <x v="241"/>
    <m/>
    <n v="78"/>
    <m/>
    <n v="113"/>
    <m/>
    <n v="95.428571000000005"/>
  </r>
  <r>
    <x v="20"/>
    <s v="10410"/>
    <x v="108"/>
    <x v="397"/>
    <x v="202"/>
    <n v="62.53"/>
    <m/>
    <n v="75.94"/>
    <m/>
    <n v="67.621110999999999"/>
    <m/>
  </r>
  <r>
    <x v="20"/>
    <s v="10410"/>
    <x v="108"/>
    <x v="397"/>
    <x v="239"/>
    <n v="68.22"/>
    <m/>
    <n v="80"/>
    <m/>
    <n v="72.08714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DA18E2-EF5D-4741-B6AB-776700276E78}" name="PivotTable1" cacheId="178" applyNumberFormats="0" applyBorderFormats="0" applyFontFormats="0" applyPatternFormats="0" applyAlignmentFormats="0" applyWidthHeightFormats="1" dataCaption="Values" updatedVersion="8" minRefreshableVersion="3" useAutoFormatting="1" rowGrandTotals="0" colGrandTotals="0" itemPrintTitles="1" createdVersion="8" indent="0" multipleFieldFilters="0">
  <location ref="B4:H2330" firstHeaderRow="0" firstDataRow="1" firstDataCol="1"/>
  <pivotFields count="11">
    <pivotField axis="axisRow" showAll="0" defaultSubtotal="0">
      <items count="21">
        <item x="0"/>
        <item x="1"/>
        <item x="2"/>
        <item x="3"/>
        <item x="4"/>
        <item x="5"/>
        <item x="6"/>
        <item x="7"/>
        <item x="8"/>
        <item x="9"/>
        <item x="10"/>
        <item x="11"/>
        <item x="12"/>
        <item x="13"/>
        <item x="14"/>
        <item x="15"/>
        <item x="16"/>
        <item x="17"/>
        <item x="18"/>
        <item x="19"/>
        <item x="20"/>
      </items>
    </pivotField>
    <pivotField subtotalTop="0" showAll="0" defaultSubtotal="0"/>
    <pivotField axis="axisRow" subtotalTop="0" showAll="0" defaultSubtotal="0">
      <items count="116">
        <item x="55"/>
        <item x="31"/>
        <item x="43"/>
        <item x="106"/>
        <item x="104"/>
        <item x="0"/>
        <item x="10"/>
        <item x="80"/>
        <item x="18"/>
        <item x="19"/>
        <item x="58"/>
        <item x="61"/>
        <item x="41"/>
        <item x="4"/>
        <item x="46"/>
        <item x="1"/>
        <item x="57"/>
        <item x="47"/>
        <item x="87"/>
        <item x="7"/>
        <item x="25"/>
        <item x="112"/>
        <item x="75"/>
        <item x="45"/>
        <item x="49"/>
        <item x="28"/>
        <item x="2"/>
        <item x="65"/>
        <item x="37"/>
        <item x="105"/>
        <item x="3"/>
        <item x="66"/>
        <item x="82"/>
        <item x="101"/>
        <item x="72"/>
        <item x="90"/>
        <item x="113"/>
        <item x="114"/>
        <item x="23"/>
        <item x="78"/>
        <item x="86"/>
        <item x="32"/>
        <item x="27"/>
        <item x="12"/>
        <item x="40"/>
        <item x="33"/>
        <item x="29"/>
        <item x="59"/>
        <item x="69"/>
        <item x="21"/>
        <item x="91"/>
        <item x="77"/>
        <item x="56"/>
        <item x="89"/>
        <item x="93"/>
        <item x="8"/>
        <item x="62"/>
        <item x="48"/>
        <item x="6"/>
        <item x="92"/>
        <item x="67"/>
        <item x="107"/>
        <item x="24"/>
        <item x="83"/>
        <item x="54"/>
        <item x="9"/>
        <item x="96"/>
        <item x="34"/>
        <item x="44"/>
        <item x="38"/>
        <item x="103"/>
        <item x="52"/>
        <item x="17"/>
        <item x="68"/>
        <item x="97"/>
        <item x="11"/>
        <item x="64"/>
        <item x="20"/>
        <item x="51"/>
        <item x="35"/>
        <item x="42"/>
        <item x="74"/>
        <item x="16"/>
        <item x="60"/>
        <item x="53"/>
        <item x="22"/>
        <item x="109"/>
        <item x="39"/>
        <item x="15"/>
        <item x="73"/>
        <item x="63"/>
        <item x="95"/>
        <item x="5"/>
        <item x="26"/>
        <item x="71"/>
        <item x="81"/>
        <item x="111"/>
        <item x="85"/>
        <item x="70"/>
        <item x="76"/>
        <item x="50"/>
        <item x="88"/>
        <item x="13"/>
        <item x="108"/>
        <item x="98"/>
        <item x="94"/>
        <item x="79"/>
        <item x="115"/>
        <item x="84"/>
        <item x="99"/>
        <item x="30"/>
        <item x="102"/>
        <item x="14"/>
        <item x="110"/>
        <item x="36"/>
        <item x="100"/>
      </items>
    </pivotField>
    <pivotField axis="axisRow" showAll="0" defaultSubtotal="0">
      <items count="478">
        <item m="1" x="405"/>
        <item x="24"/>
        <item m="1" x="407"/>
        <item x="325"/>
        <item x="183"/>
        <item x="348"/>
        <item x="219"/>
        <item x="25"/>
        <item x="184"/>
        <item x="0"/>
        <item x="349"/>
        <item x="176"/>
        <item x="26"/>
        <item x="1"/>
        <item x="185"/>
        <item x="266"/>
        <item x="186"/>
        <item x="220"/>
        <item x="121"/>
        <item x="252"/>
        <item x="314"/>
        <item x="384"/>
        <item x="267"/>
        <item x="212"/>
        <item x="385"/>
        <item x="363"/>
        <item x="13"/>
        <item x="142"/>
        <item x="221"/>
        <item m="1" x="408"/>
        <item x="326"/>
        <item x="14"/>
        <item x="187"/>
        <item x="268"/>
        <item m="1" x="409"/>
        <item m="1" x="410"/>
        <item x="269"/>
        <item x="188"/>
        <item m="1" x="411"/>
        <item x="154"/>
        <item x="189"/>
        <item x="222"/>
        <item x="386"/>
        <item x="162"/>
        <item x="315"/>
        <item x="190"/>
        <item x="2"/>
        <item x="3"/>
        <item x="270"/>
        <item x="155"/>
        <item x="271"/>
        <item x="27"/>
        <item x="223"/>
        <item x="364"/>
        <item x="171"/>
        <item m="1" x="412"/>
        <item x="143"/>
        <item x="122"/>
        <item x="156"/>
        <item x="177"/>
        <item x="365"/>
        <item x="144"/>
        <item m="1" x="413"/>
        <item m="1" x="414"/>
        <item x="15"/>
        <item x="350"/>
        <item x="28"/>
        <item x="16"/>
        <item x="339"/>
        <item x="213"/>
        <item x="123"/>
        <item x="49"/>
        <item x="253"/>
        <item m="1" x="415"/>
        <item x="387"/>
        <item x="366"/>
        <item x="351"/>
        <item x="352"/>
        <item x="272"/>
        <item x="367"/>
        <item x="273"/>
        <item m="1" x="416"/>
        <item x="124"/>
        <item x="327"/>
        <item x="178"/>
        <item x="179"/>
        <item x="224"/>
        <item m="1" x="417"/>
        <item x="328"/>
        <item x="191"/>
        <item x="274"/>
        <item x="225"/>
        <item x="368"/>
        <item x="53"/>
        <item x="226"/>
        <item m="1" x="418"/>
        <item x="192"/>
        <item x="275"/>
        <item m="1" x="419"/>
        <item m="1" x="420"/>
        <item x="193"/>
        <item x="276"/>
        <item m="1" x="421"/>
        <item x="194"/>
        <item x="277"/>
        <item m="1" x="422"/>
        <item m="1" x="423"/>
        <item x="278"/>
        <item x="17"/>
        <item x="125"/>
        <item x="254"/>
        <item x="340"/>
        <item x="316"/>
        <item x="341"/>
        <item x="18"/>
        <item m="1" x="424"/>
        <item x="195"/>
        <item x="279"/>
        <item m="1" x="425"/>
        <item m="1" x="426"/>
        <item x="369"/>
        <item x="214"/>
        <item x="342"/>
        <item x="255"/>
        <item x="19"/>
        <item m="1" x="427"/>
        <item x="280"/>
        <item x="4"/>
        <item x="281"/>
        <item m="1" x="428"/>
        <item x="370"/>
        <item x="5"/>
        <item x="29"/>
        <item x="196"/>
        <item x="126"/>
        <item x="227"/>
        <item x="329"/>
        <item x="145"/>
        <item x="317"/>
        <item m="1" x="429"/>
        <item x="228"/>
        <item x="146"/>
        <item x="282"/>
        <item m="1" x="430"/>
        <item x="283"/>
        <item m="1" x="431"/>
        <item x="30"/>
        <item x="147"/>
        <item x="6"/>
        <item x="371"/>
        <item x="157"/>
        <item x="197"/>
        <item m="1" x="432"/>
        <item x="229"/>
        <item x="215"/>
        <item x="284"/>
        <item x="285"/>
        <item x="353"/>
        <item x="20"/>
        <item m="1" x="433"/>
        <item x="127"/>
        <item x="198"/>
        <item x="372"/>
        <item x="354"/>
        <item m="1" x="399"/>
        <item x="216"/>
        <item x="373"/>
        <item x="230"/>
        <item x="286"/>
        <item x="31"/>
        <item m="1" x="434"/>
        <item x="231"/>
        <item x="148"/>
        <item x="287"/>
        <item m="1" x="435"/>
        <item x="374"/>
        <item m="1" x="436"/>
        <item m="1" x="437"/>
        <item m="1" x="438"/>
        <item m="1" x="439"/>
        <item x="375"/>
        <item x="288"/>
        <item m="1" x="440"/>
        <item m="1" x="441"/>
        <item m="1" x="442"/>
        <item x="289"/>
        <item x="290"/>
        <item x="291"/>
        <item x="79"/>
        <item m="1" x="443"/>
        <item x="232"/>
        <item x="318"/>
        <item x="199"/>
        <item m="1" x="444"/>
        <item x="330"/>
        <item x="331"/>
        <item m="1" x="445"/>
        <item x="233"/>
        <item x="200"/>
        <item x="355"/>
        <item x="234"/>
        <item x="235"/>
        <item x="158"/>
        <item x="21"/>
        <item x="32"/>
        <item x="201"/>
        <item x="292"/>
        <item m="1" x="398"/>
        <item x="293"/>
        <item x="319"/>
        <item x="356"/>
        <item x="320"/>
        <item x="388"/>
        <item x="357"/>
        <item x="294"/>
        <item x="389"/>
        <item x="332"/>
        <item x="333"/>
        <item x="7"/>
        <item x="295"/>
        <item x="159"/>
        <item x="33"/>
        <item x="343"/>
        <item x="128"/>
        <item x="236"/>
        <item x="237"/>
        <item x="296"/>
        <item x="390"/>
        <item x="8"/>
        <item x="376"/>
        <item x="163"/>
        <item x="377"/>
        <item x="297"/>
        <item x="298"/>
        <item x="129"/>
        <item x="180"/>
        <item x="9"/>
        <item x="202"/>
        <item x="238"/>
        <item x="299"/>
        <item x="203"/>
        <item x="239"/>
        <item x="391"/>
        <item x="149"/>
        <item x="392"/>
        <item x="300"/>
        <item x="34"/>
        <item x="256"/>
        <item x="378"/>
        <item x="240"/>
        <item x="301"/>
        <item x="358"/>
        <item x="204"/>
        <item x="393"/>
        <item x="302"/>
        <item x="321"/>
        <item x="257"/>
        <item x="334"/>
        <item x="394"/>
        <item x="83"/>
        <item x="205"/>
        <item x="303"/>
        <item x="379"/>
        <item x="164"/>
        <item x="160"/>
        <item x="165"/>
        <item x="322"/>
        <item x="335"/>
        <item x="344"/>
        <item x="241"/>
        <item x="130"/>
        <item x="131"/>
        <item x="22"/>
        <item x="35"/>
        <item x="336"/>
        <item x="258"/>
        <item x="380"/>
        <item x="166"/>
        <item x="172"/>
        <item x="217"/>
        <item x="173"/>
        <item x="36"/>
        <item x="259"/>
        <item x="174"/>
        <item x="167"/>
        <item x="181"/>
        <item x="150"/>
        <item x="345"/>
        <item x="260"/>
        <item x="304"/>
        <item x="261"/>
        <item x="337"/>
        <item x="206"/>
        <item x="37"/>
        <item x="262"/>
        <item x="242"/>
        <item x="395"/>
        <item x="243"/>
        <item x="168"/>
        <item x="169"/>
        <item x="132"/>
        <item x="244"/>
        <item x="305"/>
        <item x="245"/>
        <item x="84"/>
        <item m="1" x="446"/>
        <item x="338"/>
        <item x="246"/>
        <item m="1" x="447"/>
        <item m="1" x="448"/>
        <item x="207"/>
        <item x="161"/>
        <item x="133"/>
        <item x="175"/>
        <item x="134"/>
        <item x="263"/>
        <item x="381"/>
        <item x="346"/>
        <item x="88"/>
        <item x="306"/>
        <item x="208"/>
        <item x="382"/>
        <item m="1" x="449"/>
        <item x="135"/>
        <item m="1" x="450"/>
        <item m="1" x="451"/>
        <item x="307"/>
        <item m="1" x="452"/>
        <item m="1" x="453"/>
        <item m="1" x="454"/>
        <item m="1" x="455"/>
        <item m="1" x="456"/>
        <item m="1" x="457"/>
        <item m="1" x="458"/>
        <item m="1" x="459"/>
        <item x="247"/>
        <item x="248"/>
        <item x="136"/>
        <item m="1" x="400"/>
        <item x="170"/>
        <item m="1" x="460"/>
        <item x="151"/>
        <item x="137"/>
        <item x="138"/>
        <item x="139"/>
        <item x="308"/>
        <item x="10"/>
        <item x="182"/>
        <item x="11"/>
        <item x="209"/>
        <item x="152"/>
        <item x="264"/>
        <item x="359"/>
        <item x="140"/>
        <item x="360"/>
        <item m="1" x="461"/>
        <item x="265"/>
        <item x="309"/>
        <item x="347"/>
        <item x="102"/>
        <item x="310"/>
        <item x="103"/>
        <item x="361"/>
        <item x="218"/>
        <item x="249"/>
        <item x="23"/>
        <item x="323"/>
        <item x="383"/>
        <item m="1" x="462"/>
        <item x="210"/>
        <item m="1" x="463"/>
        <item x="153"/>
        <item x="38"/>
        <item x="12"/>
        <item x="141"/>
        <item x="324"/>
        <item x="311"/>
        <item x="250"/>
        <item x="211"/>
        <item m="1" x="464"/>
        <item m="1" x="465"/>
        <item x="396"/>
        <item x="39"/>
        <item m="1" x="406"/>
        <item x="312"/>
        <item m="1" x="466"/>
        <item m="1" x="467"/>
        <item m="1" x="468"/>
        <item m="1" x="469"/>
        <item m="1" x="470"/>
        <item m="1" x="471"/>
        <item m="1" x="472"/>
        <item m="1" x="473"/>
        <item m="1" x="474"/>
        <item m="1" x="475"/>
        <item x="362"/>
        <item x="313"/>
        <item m="1" x="476"/>
        <item x="397"/>
        <item x="251"/>
        <item m="1" x="477"/>
        <item x="41"/>
        <item x="42"/>
        <item x="43"/>
        <item x="44"/>
        <item x="45"/>
        <item x="46"/>
        <item x="47"/>
        <item x="48"/>
        <item x="50"/>
        <item x="51"/>
        <item x="52"/>
        <item x="54"/>
        <item x="55"/>
        <item x="56"/>
        <item x="57"/>
        <item x="58"/>
        <item x="59"/>
        <item x="60"/>
        <item x="61"/>
        <item x="62"/>
        <item x="63"/>
        <item x="64"/>
        <item x="65"/>
        <item x="66"/>
        <item x="67"/>
        <item x="68"/>
        <item x="69"/>
        <item x="70"/>
        <item x="71"/>
        <item x="72"/>
        <item x="73"/>
        <item x="74"/>
        <item x="75"/>
        <item x="76"/>
        <item x="77"/>
        <item x="78"/>
        <item x="80"/>
        <item x="81"/>
        <item x="82"/>
        <item x="85"/>
        <item x="86"/>
        <item x="87"/>
        <item x="89"/>
        <item x="90"/>
        <item x="91"/>
        <item x="92"/>
        <item x="93"/>
        <item x="94"/>
        <item x="95"/>
        <item x="96"/>
        <item x="97"/>
        <item x="98"/>
        <item x="99"/>
        <item x="100"/>
        <item x="101"/>
        <item x="104"/>
        <item x="105"/>
        <item x="106"/>
        <item x="107"/>
        <item x="109"/>
        <item x="110"/>
        <item x="111"/>
        <item x="112"/>
        <item x="113"/>
        <item x="114"/>
        <item x="115"/>
        <item x="116"/>
        <item x="117"/>
        <item x="118"/>
        <item x="119"/>
        <item x="120"/>
        <item x="40"/>
        <item m="1" x="403"/>
        <item m="1" x="402"/>
        <item m="1" x="401"/>
        <item x="108"/>
        <item m="1" x="404"/>
      </items>
    </pivotField>
    <pivotField axis="axisRow" showAll="0" defaultSubtotal="0">
      <items count="242">
        <item x="55"/>
        <item x="2"/>
        <item x="197"/>
        <item x="95"/>
        <item x="62"/>
        <item x="194"/>
        <item x="15"/>
        <item x="169"/>
        <item x="215"/>
        <item x="231"/>
        <item x="128"/>
        <item x="176"/>
        <item x="185"/>
        <item x="204"/>
        <item x="56"/>
        <item x="170"/>
        <item x="53"/>
        <item x="134"/>
        <item x="121"/>
        <item x="82"/>
        <item x="106"/>
        <item x="25"/>
        <item x="107"/>
        <item x="179"/>
        <item x="44"/>
        <item x="76"/>
        <item x="77"/>
        <item x="78"/>
        <item x="182"/>
        <item x="232"/>
        <item x="233"/>
        <item x="16"/>
        <item x="216"/>
        <item x="17"/>
        <item x="217"/>
        <item x="18"/>
        <item x="13"/>
        <item x="221"/>
        <item x="57"/>
        <item x="54"/>
        <item x="135"/>
        <item x="26"/>
        <item x="193"/>
        <item x="180"/>
        <item x="218"/>
        <item x="225"/>
        <item x="45"/>
        <item x="83"/>
        <item x="19"/>
        <item x="149"/>
        <item x="33"/>
        <item x="150"/>
        <item x="143"/>
        <item x="101"/>
        <item x="102"/>
        <item x="144"/>
        <item x="73"/>
        <item x="93"/>
        <item x="120"/>
        <item x="20"/>
        <item x="41"/>
        <item x="145"/>
        <item x="7"/>
        <item x="124"/>
        <item x="212"/>
        <item x="139"/>
        <item x="94"/>
        <item x="89"/>
        <item x="79"/>
        <item x="80"/>
        <item x="43"/>
        <item x="189"/>
        <item x="190"/>
        <item x="12"/>
        <item x="151"/>
        <item x="222"/>
        <item x="129"/>
        <item x="161"/>
        <item x="3"/>
        <item x="152"/>
        <item x="226"/>
        <item x="130"/>
        <item x="46"/>
        <item x="181"/>
        <item x="126"/>
        <item x="136"/>
        <item x="4"/>
        <item x="198"/>
        <item x="153"/>
        <item x="165"/>
        <item x="227"/>
        <item x="71"/>
        <item x="127"/>
        <item x="98"/>
        <item x="210"/>
        <item x="14"/>
        <item x="141"/>
        <item x="160"/>
        <item x="103"/>
        <item x="81"/>
        <item x="58"/>
        <item x="159"/>
        <item x="148"/>
        <item x="47"/>
        <item x="108"/>
        <item x="48"/>
        <item x="109"/>
        <item x="49"/>
        <item x="21"/>
        <item x="154"/>
        <item x="22"/>
        <item x="219"/>
        <item x="234"/>
        <item x="84"/>
        <item x="50"/>
        <item x="8"/>
        <item x="196"/>
        <item x="147"/>
        <item x="240"/>
        <item x="199"/>
        <item x="184"/>
        <item x="171"/>
        <item x="11"/>
        <item x="166"/>
        <item x="213"/>
        <item x="131"/>
        <item x="9"/>
        <item x="118"/>
        <item x="23"/>
        <item x="155"/>
        <item x="172"/>
        <item x="220"/>
        <item x="51"/>
        <item x="188"/>
        <item x="183"/>
        <item x="104"/>
        <item x="105"/>
        <item x="99"/>
        <item x="100"/>
        <item x="29"/>
        <item x="69"/>
        <item x="205"/>
        <item x="87"/>
        <item x="111"/>
        <item x="39"/>
        <item x="140"/>
        <item x="90"/>
        <item x="91"/>
        <item x="163"/>
        <item x="67"/>
        <item x="125"/>
        <item x="214"/>
        <item x="10"/>
        <item x="132"/>
        <item x="119"/>
        <item x="5"/>
        <item x="156"/>
        <item x="173"/>
        <item x="92"/>
        <item x="114"/>
        <item x="110"/>
        <item x="0"/>
        <item x="167"/>
        <item x="223"/>
        <item x="137"/>
        <item x="74"/>
        <item x="85"/>
        <item x="162"/>
        <item x="142"/>
        <item x="122"/>
        <item x="241"/>
        <item x="117"/>
        <item x="42"/>
        <item x="235"/>
        <item x="37"/>
        <item x="200"/>
        <item x="228"/>
        <item x="72"/>
        <item x="52"/>
        <item x="96"/>
        <item x="86"/>
        <item x="27"/>
        <item x="115"/>
        <item x="59"/>
        <item x="211"/>
        <item x="31"/>
        <item x="206"/>
        <item x="68"/>
        <item x="60"/>
        <item x="88"/>
        <item x="146"/>
        <item x="63"/>
        <item x="195"/>
        <item x="34"/>
        <item x="157"/>
        <item x="174"/>
        <item x="236"/>
        <item x="64"/>
        <item x="70"/>
        <item x="65"/>
        <item x="209"/>
        <item x="237"/>
        <item x="35"/>
        <item x="177"/>
        <item x="191"/>
        <item x="207"/>
        <item x="36"/>
        <item x="112"/>
        <item x="113"/>
        <item x="203"/>
        <item x="192"/>
        <item x="30"/>
        <item x="238"/>
        <item x="133"/>
        <item x="66"/>
        <item x="186"/>
        <item x="187"/>
        <item x="38"/>
        <item x="28"/>
        <item x="175"/>
        <item x="230"/>
        <item x="97"/>
        <item x="202"/>
        <item x="168"/>
        <item x="229"/>
        <item x="138"/>
        <item x="75"/>
        <item x="6"/>
        <item x="201"/>
        <item x="158"/>
        <item x="40"/>
        <item x="1"/>
        <item x="224"/>
        <item x="178"/>
        <item x="61"/>
        <item x="164"/>
        <item x="32"/>
        <item x="208"/>
        <item x="24"/>
        <item x="123"/>
        <item x="239"/>
        <item x="116"/>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4">
    <field x="0"/>
    <field x="2"/>
    <field x="3"/>
    <field x="4"/>
  </rowFields>
  <rowItems count="2326">
    <i>
      <x/>
    </i>
    <i r="1">
      <x v="5"/>
    </i>
    <i r="2">
      <x v="9"/>
    </i>
    <i r="3">
      <x v="161"/>
    </i>
    <i r="3">
      <x v="231"/>
    </i>
    <i r="2">
      <x v="46"/>
    </i>
    <i r="3">
      <x v="62"/>
    </i>
    <i r="3">
      <x v="115"/>
    </i>
    <i r="3">
      <x v="126"/>
    </i>
    <i r="3">
      <x v="152"/>
    </i>
    <i r="2">
      <x v="127"/>
    </i>
    <i r="3">
      <x v="73"/>
    </i>
    <i r="3">
      <x v="155"/>
    </i>
    <i r="2">
      <x v="131"/>
    </i>
    <i r="3">
      <x v="36"/>
    </i>
    <i r="3">
      <x v="95"/>
    </i>
    <i r="2">
      <x v="148"/>
    </i>
    <i r="3">
      <x v="6"/>
    </i>
    <i r="3">
      <x v="31"/>
    </i>
    <i r="3">
      <x v="33"/>
    </i>
    <i r="3">
      <x v="35"/>
    </i>
    <i r="3">
      <x v="48"/>
    </i>
    <i r="3">
      <x v="59"/>
    </i>
    <i r="3">
      <x v="108"/>
    </i>
    <i r="3">
      <x v="110"/>
    </i>
    <i r="3">
      <x v="128"/>
    </i>
    <i r="3">
      <x v="238"/>
    </i>
    <i r="2">
      <x v="346"/>
    </i>
    <i r="3">
      <x v="50"/>
    </i>
    <i r="3">
      <x v="193"/>
    </i>
    <i r="3">
      <x v="202"/>
    </i>
    <i r="3">
      <x v="211"/>
    </i>
    <i r="2">
      <x v="373"/>
    </i>
    <i r="3">
      <x v="78"/>
    </i>
    <i r="3">
      <x v="86"/>
    </i>
    <i r="3">
      <x v="174"/>
    </i>
    <i r="3">
      <x v="217"/>
    </i>
    <i r="3">
      <x v="227"/>
    </i>
    <i r="1">
      <x v="13"/>
    </i>
    <i r="2">
      <x v="236"/>
    </i>
    <i r="3">
      <x v="6"/>
    </i>
    <i r="3">
      <x v="110"/>
    </i>
    <i r="3">
      <x v="128"/>
    </i>
    <i r="3">
      <x v="185"/>
    </i>
    <i r="3">
      <x v="236"/>
    </i>
    <i r="1">
      <x v="15"/>
    </i>
    <i r="2">
      <x v="13"/>
    </i>
    <i r="3">
      <x v="1"/>
    </i>
    <i r="3">
      <x v="78"/>
    </i>
    <i r="3">
      <x v="86"/>
    </i>
    <i r="3">
      <x v="155"/>
    </i>
    <i r="3">
      <x v="161"/>
    </i>
    <i r="3">
      <x v="227"/>
    </i>
    <i r="2">
      <x v="47"/>
    </i>
    <i r="3">
      <x v="115"/>
    </i>
    <i r="3">
      <x v="122"/>
    </i>
    <i r="2">
      <x v="348"/>
    </i>
    <i r="3">
      <x v="6"/>
    </i>
    <i r="3">
      <x v="31"/>
    </i>
    <i r="3">
      <x v="110"/>
    </i>
    <i r="3">
      <x v="128"/>
    </i>
    <i r="3">
      <x v="185"/>
    </i>
    <i r="3">
      <x v="202"/>
    </i>
    <i r="3">
      <x v="206"/>
    </i>
    <i r="3">
      <x v="211"/>
    </i>
    <i r="3">
      <x v="236"/>
    </i>
    <i r="1">
      <x v="26"/>
    </i>
    <i r="2">
      <x v="218"/>
    </i>
    <i r="3">
      <x v="21"/>
    </i>
    <i r="3">
      <x v="41"/>
    </i>
    <i r="3">
      <x v="78"/>
    </i>
    <i r="3">
      <x v="86"/>
    </i>
    <i r="3">
      <x v="110"/>
    </i>
    <i r="3">
      <x v="181"/>
    </i>
    <i r="3">
      <x v="218"/>
    </i>
    <i r="1">
      <x v="30"/>
    </i>
    <i r="2">
      <x v="228"/>
    </i>
    <i r="3">
      <x v="6"/>
    </i>
    <i r="3">
      <x v="78"/>
    </i>
    <i r="3">
      <x v="86"/>
    </i>
    <i r="3">
      <x v="110"/>
    </i>
    <i r="3">
      <x v="139"/>
    </i>
    <i r="3">
      <x v="211"/>
    </i>
    <i>
      <x v="1"/>
    </i>
    <i r="1">
      <x v="58"/>
    </i>
    <i r="2">
      <x v="31"/>
    </i>
    <i r="3">
      <x v="73"/>
    </i>
    <i r="3">
      <x v="202"/>
    </i>
    <i r="3">
      <x v="206"/>
    </i>
    <i r="3">
      <x v="211"/>
    </i>
    <i r="2">
      <x v="67"/>
    </i>
    <i r="3">
      <x v="115"/>
    </i>
    <i r="3">
      <x v="144"/>
    </i>
    <i r="3">
      <x v="230"/>
    </i>
    <i r="2">
      <x v="108"/>
    </i>
    <i r="3">
      <x v="6"/>
    </i>
    <i r="3">
      <x v="60"/>
    </i>
    <i r="3">
      <x v="78"/>
    </i>
    <i r="3">
      <x v="86"/>
    </i>
    <i r="3">
      <x v="110"/>
    </i>
    <i r="3">
      <x v="128"/>
    </i>
    <i r="3">
      <x v="155"/>
    </i>
    <i r="3">
      <x v="181"/>
    </i>
    <i r="1">
      <x v="92"/>
    </i>
    <i r="2">
      <x v="26"/>
    </i>
    <i r="3">
      <x v="155"/>
    </i>
    <i r="3">
      <x v="161"/>
    </i>
    <i r="3">
      <x v="227"/>
    </i>
    <i r="3">
      <x v="231"/>
    </i>
    <i r="2">
      <x v="64"/>
    </i>
    <i r="3">
      <x v="62"/>
    </i>
    <i r="3">
      <x v="115"/>
    </i>
    <i r="3">
      <x v="144"/>
    </i>
    <i r="3">
      <x v="152"/>
    </i>
    <i r="2">
      <x v="114"/>
    </i>
    <i r="3">
      <x v="6"/>
    </i>
    <i r="3">
      <x v="31"/>
    </i>
    <i r="3">
      <x v="33"/>
    </i>
    <i r="3">
      <x v="35"/>
    </i>
    <i r="3">
      <x v="60"/>
    </i>
    <i r="3">
      <x v="110"/>
    </i>
    <i r="3">
      <x v="128"/>
    </i>
    <i r="3">
      <x v="172"/>
    </i>
    <i r="3">
      <x v="236"/>
    </i>
    <i r="3">
      <x v="238"/>
    </i>
    <i r="2">
      <x v="124"/>
    </i>
    <i r="3">
      <x v="70"/>
    </i>
    <i r="3">
      <x v="126"/>
    </i>
    <i r="2">
      <x v="158"/>
    </i>
    <i r="3">
      <x v="24"/>
    </i>
    <i r="3">
      <x v="41"/>
    </i>
    <i r="3">
      <x v="46"/>
    </i>
    <i r="3">
      <x v="78"/>
    </i>
    <i r="3">
      <x v="82"/>
    </i>
    <i r="3">
      <x v="86"/>
    </i>
    <i r="3">
      <x v="103"/>
    </i>
    <i r="3">
      <x v="105"/>
    </i>
    <i r="3">
      <x v="107"/>
    </i>
    <i r="3">
      <x v="114"/>
    </i>
    <i r="3">
      <x v="132"/>
    </i>
    <i r="3">
      <x v="178"/>
    </i>
    <i r="2">
      <x v="203"/>
    </i>
    <i r="3">
      <x v="16"/>
    </i>
    <i r="3">
      <x v="36"/>
    </i>
    <i r="3">
      <x v="39"/>
    </i>
    <i r="3">
      <x v="95"/>
    </i>
    <i r="2">
      <x v="272"/>
    </i>
    <i r="3">
      <x/>
    </i>
    <i r="3">
      <x v="14"/>
    </i>
    <i r="3">
      <x v="38"/>
    </i>
    <i r="3">
      <x v="100"/>
    </i>
    <i r="3">
      <x v="139"/>
    </i>
    <i r="3">
      <x v="183"/>
    </i>
    <i r="3">
      <x v="188"/>
    </i>
    <i r="3">
      <x v="234"/>
    </i>
    <i r="2">
      <x v="365"/>
    </i>
    <i r="3">
      <x v="4"/>
    </i>
    <i r="3">
      <x v="191"/>
    </i>
    <i r="3">
      <x v="193"/>
    </i>
    <i r="3">
      <x v="197"/>
    </i>
    <i r="3">
      <x v="199"/>
    </i>
    <i r="3">
      <x v="206"/>
    </i>
    <i r="3">
      <x v="211"/>
    </i>
    <i>
      <x v="2"/>
    </i>
    <i r="1">
      <x v="6"/>
    </i>
    <i r="2">
      <x v="221"/>
    </i>
    <i r="3">
      <x v="6"/>
    </i>
    <i r="3">
      <x v="33"/>
    </i>
    <i r="3">
      <x v="110"/>
    </i>
    <i r="3">
      <x v="115"/>
    </i>
    <i r="3">
      <x v="193"/>
    </i>
    <i r="1">
      <x v="19"/>
    </i>
    <i r="2">
      <x v="1"/>
    </i>
    <i r="3">
      <x v="70"/>
    </i>
    <i r="2">
      <x v="7"/>
    </i>
    <i r="3">
      <x v="115"/>
    </i>
    <i r="2">
      <x v="12"/>
    </i>
    <i r="3">
      <x v="73"/>
    </i>
    <i r="3">
      <x v="155"/>
    </i>
    <i r="3">
      <x v="161"/>
    </i>
    <i r="3">
      <x v="214"/>
    </i>
    <i r="3">
      <x v="231"/>
    </i>
    <i r="2">
      <x v="51"/>
    </i>
    <i r="3">
      <x v="62"/>
    </i>
    <i r="3">
      <x v="115"/>
    </i>
    <i r="3">
      <x v="149"/>
    </i>
    <i r="2">
      <x v="132"/>
    </i>
    <i r="3">
      <x v="95"/>
    </i>
    <i r="2">
      <x v="146"/>
    </i>
    <i r="3">
      <x v="6"/>
    </i>
    <i r="3">
      <x v="31"/>
    </i>
    <i r="3">
      <x v="33"/>
    </i>
    <i r="3">
      <x v="41"/>
    </i>
    <i r="3">
      <x v="82"/>
    </i>
    <i r="3">
      <x v="110"/>
    </i>
    <i r="3">
      <x v="172"/>
    </i>
    <i r="3">
      <x v="187"/>
    </i>
    <i r="2">
      <x v="169"/>
    </i>
    <i r="3">
      <x v="140"/>
    </i>
    <i r="3">
      <x v="193"/>
    </i>
    <i r="3">
      <x v="198"/>
    </i>
    <i r="3">
      <x v="202"/>
    </i>
    <i r="2">
      <x v="372"/>
    </i>
    <i r="3">
      <x v="78"/>
    </i>
    <i r="3">
      <x v="86"/>
    </i>
    <i r="3">
      <x v="91"/>
    </i>
    <i r="3">
      <x v="174"/>
    </i>
    <i r="3">
      <x v="218"/>
    </i>
    <i r="3">
      <x v="227"/>
    </i>
    <i r="2">
      <x v="382"/>
    </i>
    <i r="3">
      <x v="177"/>
    </i>
    <i r="1">
      <x v="43"/>
    </i>
    <i r="2">
      <x v="281"/>
    </i>
    <i r="3">
      <x v="33"/>
    </i>
    <i r="3">
      <x v="78"/>
    </i>
    <i r="3">
      <x v="86"/>
    </i>
    <i r="3">
      <x v="110"/>
    </i>
    <i r="3">
      <x v="115"/>
    </i>
    <i r="3">
      <x v="174"/>
    </i>
    <i r="3">
      <x v="198"/>
    </i>
    <i r="3">
      <x v="227"/>
    </i>
    <i r="1">
      <x v="55"/>
    </i>
    <i r="2">
      <x v="66"/>
    </i>
    <i r="3">
      <x v="62"/>
    </i>
    <i r="3">
      <x v="115"/>
    </i>
    <i r="3">
      <x v="149"/>
    </i>
    <i r="2">
      <x v="273"/>
    </i>
    <i r="3">
      <x v="6"/>
    </i>
    <i r="3">
      <x v="33"/>
    </i>
    <i r="3">
      <x v="50"/>
    </i>
    <i r="3">
      <x v="78"/>
    </i>
    <i r="3">
      <x v="86"/>
    </i>
    <i r="3">
      <x v="110"/>
    </i>
    <i r="3">
      <x v="199"/>
    </i>
    <i r="3">
      <x v="218"/>
    </i>
    <i r="3">
      <x v="231"/>
    </i>
    <i r="3">
      <x v="236"/>
    </i>
    <i r="1">
      <x v="65"/>
    </i>
    <i r="2">
      <x v="204"/>
    </i>
    <i r="3">
      <x v="1"/>
    </i>
    <i r="3">
      <x v="73"/>
    </i>
    <i r="3">
      <x v="214"/>
    </i>
    <i r="1">
      <x v="75"/>
    </i>
    <i r="2">
      <x v="246"/>
    </i>
    <i r="3">
      <x v="86"/>
    </i>
    <i r="3">
      <x v="115"/>
    </i>
    <i r="3">
      <x v="211"/>
    </i>
    <i r="3">
      <x v="227"/>
    </i>
    <i r="1">
      <x v="102"/>
    </i>
    <i r="2">
      <x v="293"/>
    </i>
    <i r="3">
      <x v="86"/>
    </i>
    <i r="3">
      <x v="115"/>
    </i>
    <i r="3">
      <x v="161"/>
    </i>
    <i r="3">
      <x v="174"/>
    </i>
    <i>
      <x v="3"/>
    </i>
    <i r="1">
      <x v="88"/>
    </i>
    <i r="2">
      <x v="71"/>
    </i>
    <i r="3">
      <x v="115"/>
    </i>
    <i r="1">
      <x v="112"/>
    </i>
    <i r="2">
      <x v="93"/>
    </i>
    <i r="3">
      <x v="62"/>
    </i>
    <i r="3">
      <x v="226"/>
    </i>
    <i r="3">
      <x v="227"/>
    </i>
    <i r="2">
      <x v="188"/>
    </i>
    <i r="3">
      <x v="161"/>
    </i>
    <i r="3">
      <x v="211"/>
    </i>
    <i r="2">
      <x v="259"/>
    </i>
    <i r="3">
      <x v="199"/>
    </i>
    <i r="3">
      <x v="202"/>
    </i>
    <i r="3">
      <x v="211"/>
    </i>
    <i r="2">
      <x v="304"/>
    </i>
    <i r="3">
      <x v="179"/>
    </i>
    <i r="2">
      <x v="318"/>
    </i>
    <i r="3">
      <x v="24"/>
    </i>
    <i r="3">
      <x v="181"/>
    </i>
    <i r="3">
      <x v="183"/>
    </i>
    <i r="2">
      <x v="359"/>
    </i>
    <i r="3">
      <x v="202"/>
    </i>
    <i r="3">
      <x v="208"/>
    </i>
    <i r="3">
      <x v="211"/>
    </i>
    <i r="2">
      <x v="361"/>
    </i>
    <i r="3">
      <x v="159"/>
    </i>
    <i r="3">
      <x v="182"/>
    </i>
    <i r="3">
      <x v="191"/>
    </i>
    <i r="3">
      <x v="211"/>
    </i>
    <i r="3">
      <x v="241"/>
    </i>
    <i r="2">
      <x v="401"/>
    </i>
    <i r="3">
      <x v="115"/>
    </i>
    <i r="3">
      <x v="161"/>
    </i>
    <i r="3">
      <x v="165"/>
    </i>
    <i r="2">
      <x v="402"/>
    </i>
    <i r="3">
      <x v="6"/>
    </i>
    <i r="3">
      <x v="31"/>
    </i>
    <i r="3">
      <x v="33"/>
    </i>
    <i r="3">
      <x v="35"/>
    </i>
    <i r="3">
      <x v="100"/>
    </i>
    <i r="3">
      <x v="172"/>
    </i>
    <i r="2">
      <x v="403"/>
    </i>
    <i r="3">
      <x v="199"/>
    </i>
    <i r="3">
      <x v="202"/>
    </i>
    <i r="3">
      <x v="211"/>
    </i>
    <i r="2">
      <x v="404"/>
    </i>
    <i r="3">
      <x v="62"/>
    </i>
    <i r="2">
      <x v="405"/>
    </i>
    <i r="3">
      <x v="187"/>
    </i>
    <i r="2">
      <x v="406"/>
    </i>
    <i r="3">
      <x v="36"/>
    </i>
    <i r="3">
      <x v="115"/>
    </i>
    <i r="2">
      <x v="407"/>
    </i>
    <i r="3">
      <x v="115"/>
    </i>
    <i r="3">
      <x v="152"/>
    </i>
    <i r="2">
      <x v="408"/>
    </i>
    <i r="3">
      <x v="115"/>
    </i>
    <i r="3">
      <x v="149"/>
    </i>
    <i r="2">
      <x v="409"/>
    </i>
    <i r="3">
      <x v="115"/>
    </i>
    <i r="2">
      <x v="410"/>
    </i>
    <i r="3">
      <x v="115"/>
    </i>
    <i r="2">
      <x v="411"/>
    </i>
    <i r="3">
      <x v="4"/>
    </i>
    <i r="3">
      <x v="50"/>
    </i>
    <i r="2">
      <x v="412"/>
    </i>
    <i r="3">
      <x v="70"/>
    </i>
    <i r="2">
      <x v="413"/>
    </i>
    <i r="3">
      <x v="115"/>
    </i>
    <i r="3">
      <x v="149"/>
    </i>
    <i r="2">
      <x v="414"/>
    </i>
    <i r="3">
      <x v="193"/>
    </i>
    <i r="3">
      <x v="199"/>
    </i>
    <i r="3">
      <x v="202"/>
    </i>
    <i r="2">
      <x v="415"/>
    </i>
    <i r="3">
      <x v="115"/>
    </i>
    <i r="2">
      <x v="416"/>
    </i>
    <i r="3">
      <x v="115"/>
    </i>
    <i r="3">
      <x v="149"/>
    </i>
    <i r="2">
      <x v="417"/>
    </i>
    <i r="3">
      <x v="6"/>
    </i>
    <i r="3">
      <x v="110"/>
    </i>
    <i r="3">
      <x v="128"/>
    </i>
    <i r="3">
      <x v="172"/>
    </i>
    <i r="2">
      <x v="418"/>
    </i>
    <i r="3">
      <x v="115"/>
    </i>
    <i r="2">
      <x v="419"/>
    </i>
    <i r="3">
      <x v="25"/>
    </i>
    <i r="3">
      <x v="26"/>
    </i>
    <i r="3">
      <x v="27"/>
    </i>
    <i r="3">
      <x v="62"/>
    </i>
    <i r="2">
      <x v="420"/>
    </i>
    <i r="3">
      <x v="115"/>
    </i>
    <i r="3">
      <x v="152"/>
    </i>
    <i r="2">
      <x v="421"/>
    </i>
    <i r="3">
      <x v="68"/>
    </i>
    <i r="3">
      <x v="69"/>
    </i>
    <i r="2">
      <x v="422"/>
    </i>
    <i r="3">
      <x v="227"/>
    </i>
    <i r="2">
      <x v="423"/>
    </i>
    <i r="3">
      <x v="99"/>
    </i>
    <i r="2">
      <x v="424"/>
    </i>
    <i r="3">
      <x v="70"/>
    </i>
    <i r="2">
      <x v="425"/>
    </i>
    <i r="3">
      <x v="19"/>
    </i>
    <i r="3">
      <x v="46"/>
    </i>
    <i r="3">
      <x v="47"/>
    </i>
    <i r="3">
      <x v="108"/>
    </i>
    <i r="3">
      <x v="110"/>
    </i>
    <i r="3">
      <x v="113"/>
    </i>
    <i r="3">
      <x v="166"/>
    </i>
    <i r="3">
      <x v="172"/>
    </i>
    <i r="3">
      <x v="178"/>
    </i>
    <i r="3">
      <x v="180"/>
    </i>
    <i r="2">
      <x v="426"/>
    </i>
    <i r="3">
      <x v="41"/>
    </i>
    <i r="3">
      <x v="82"/>
    </i>
    <i r="2">
      <x v="427"/>
    </i>
    <i r="3">
      <x v="115"/>
    </i>
    <i r="2">
      <x v="428"/>
    </i>
    <i r="3">
      <x v="103"/>
    </i>
    <i r="3">
      <x v="132"/>
    </i>
    <i r="3">
      <x v="142"/>
    </i>
    <i r="3">
      <x v="188"/>
    </i>
    <i r="3">
      <x v="189"/>
    </i>
    <i r="2">
      <x v="429"/>
    </i>
    <i r="3">
      <x v="67"/>
    </i>
    <i r="3">
      <x v="82"/>
    </i>
    <i r="3">
      <x v="144"/>
    </i>
    <i r="3">
      <x v="146"/>
    </i>
    <i r="3">
      <x v="147"/>
    </i>
    <i r="2">
      <x v="430"/>
    </i>
    <i r="3">
      <x v="158"/>
    </i>
    <i r="2">
      <x v="431"/>
    </i>
    <i r="3">
      <x v="115"/>
    </i>
    <i r="3">
      <x v="161"/>
    </i>
    <i r="2">
      <x v="432"/>
    </i>
    <i r="3">
      <x v="39"/>
    </i>
    <i r="3">
      <x v="62"/>
    </i>
    <i r="3">
      <x v="115"/>
    </i>
    <i r="3">
      <x v="214"/>
    </i>
    <i r="2">
      <x v="433"/>
    </i>
    <i r="3">
      <x v="78"/>
    </i>
    <i r="3">
      <x v="86"/>
    </i>
    <i r="3">
      <x v="155"/>
    </i>
    <i r="3">
      <x v="161"/>
    </i>
    <i r="3">
      <x v="174"/>
    </i>
    <i r="3">
      <x v="218"/>
    </i>
    <i r="3">
      <x v="227"/>
    </i>
    <i r="2">
      <x v="434"/>
    </i>
    <i r="3">
      <x v="57"/>
    </i>
    <i r="2">
      <x v="435"/>
    </i>
    <i r="3">
      <x v="62"/>
    </i>
    <i r="3">
      <x v="66"/>
    </i>
    <i r="2">
      <x v="436"/>
    </i>
    <i r="3">
      <x v="3"/>
    </i>
    <i r="2">
      <x v="437"/>
    </i>
    <i r="3">
      <x v="62"/>
    </i>
    <i r="3">
      <x v="115"/>
    </i>
    <i r="3">
      <x v="230"/>
    </i>
    <i r="2">
      <x v="438"/>
    </i>
    <i r="3">
      <x v="115"/>
    </i>
    <i r="3">
      <x v="161"/>
    </i>
    <i r="2">
      <x v="439"/>
    </i>
    <i r="3">
      <x v="62"/>
    </i>
    <i r="3">
      <x v="115"/>
    </i>
    <i r="2">
      <x v="440"/>
    </i>
    <i r="3">
      <x v="115"/>
    </i>
    <i r="2">
      <x v="441"/>
    </i>
    <i r="3">
      <x v="128"/>
    </i>
    <i r="3">
      <x v="193"/>
    </i>
    <i r="3">
      <x v="206"/>
    </i>
    <i r="3">
      <x v="221"/>
    </i>
    <i r="2">
      <x v="442"/>
    </i>
    <i r="3">
      <x v="193"/>
    </i>
    <i r="3">
      <x v="206"/>
    </i>
    <i r="2">
      <x v="443"/>
    </i>
    <i r="3">
      <x v="93"/>
    </i>
    <i r="2">
      <x v="444"/>
    </i>
    <i r="3">
      <x v="137"/>
    </i>
    <i r="3">
      <x v="138"/>
    </i>
    <i r="2">
      <x v="445"/>
    </i>
    <i r="3">
      <x v="185"/>
    </i>
    <i r="3">
      <x v="191"/>
    </i>
    <i r="3">
      <x v="236"/>
    </i>
    <i r="2">
      <x v="446"/>
    </i>
    <i r="3">
      <x v="21"/>
    </i>
    <i r="3">
      <x v="53"/>
    </i>
    <i r="3">
      <x v="54"/>
    </i>
    <i r="3">
      <x v="98"/>
    </i>
    <i r="3">
      <x v="214"/>
    </i>
    <i r="2">
      <x v="447"/>
    </i>
    <i r="3">
      <x v="135"/>
    </i>
    <i r="3">
      <x v="136"/>
    </i>
    <i r="2">
      <x v="448"/>
    </i>
    <i r="3">
      <x v="95"/>
    </i>
    <i r="2">
      <x v="449"/>
    </i>
    <i r="3">
      <x v="95"/>
    </i>
    <i r="2">
      <x v="450"/>
    </i>
    <i r="3">
      <x v="95"/>
    </i>
    <i r="2">
      <x v="451"/>
    </i>
    <i r="3">
      <x v="20"/>
    </i>
    <i r="3">
      <x v="22"/>
    </i>
    <i r="3">
      <x v="104"/>
    </i>
    <i r="3">
      <x v="105"/>
    </i>
    <i r="3">
      <x v="106"/>
    </i>
    <i r="3">
      <x v="107"/>
    </i>
    <i r="3">
      <x v="160"/>
    </i>
    <i r="2">
      <x v="452"/>
    </i>
    <i r="3">
      <x v="110"/>
    </i>
    <i r="3">
      <x v="128"/>
    </i>
    <i r="3">
      <x v="166"/>
    </i>
    <i r="3">
      <x v="193"/>
    </i>
    <i r="2">
      <x v="453"/>
    </i>
    <i r="3">
      <x v="143"/>
    </i>
    <i r="2">
      <x v="454"/>
    </i>
    <i r="3">
      <x v="115"/>
    </i>
    <i r="2">
      <x v="455"/>
    </i>
    <i r="3">
      <x v="202"/>
    </i>
    <i r="3">
      <x v="206"/>
    </i>
    <i r="3">
      <x v="207"/>
    </i>
    <i r="3">
      <x v="211"/>
    </i>
    <i r="2">
      <x v="456"/>
    </i>
    <i r="3">
      <x v="115"/>
    </i>
    <i r="3">
      <x v="161"/>
    </i>
    <i r="2">
      <x v="457"/>
    </i>
    <i r="3">
      <x v="73"/>
    </i>
    <i r="3">
      <x v="155"/>
    </i>
    <i r="2">
      <x v="458"/>
    </i>
    <i r="3">
      <x v="78"/>
    </i>
    <i r="3">
      <x v="86"/>
    </i>
    <i r="3">
      <x v="174"/>
    </i>
    <i r="3">
      <x v="218"/>
    </i>
    <i r="2">
      <x v="459"/>
    </i>
    <i r="3">
      <x v="171"/>
    </i>
    <i r="2">
      <x v="460"/>
    </i>
    <i r="3">
      <x v="152"/>
    </i>
    <i r="2">
      <x v="461"/>
    </i>
    <i r="3">
      <x v="234"/>
    </i>
    <i r="2">
      <x v="462"/>
    </i>
    <i r="3">
      <x v="115"/>
    </i>
    <i r="2">
      <x v="463"/>
    </i>
    <i r="3">
      <x v="115"/>
    </i>
    <i r="3">
      <x v="127"/>
    </i>
    <i r="3">
      <x v="149"/>
    </i>
    <i r="3">
      <x v="154"/>
    </i>
    <i r="2">
      <x v="464"/>
    </i>
    <i r="3">
      <x v="115"/>
    </i>
    <i r="2">
      <x v="465"/>
    </i>
    <i r="3">
      <x v="115"/>
    </i>
    <i r="3">
      <x v="126"/>
    </i>
    <i r="3">
      <x v="152"/>
    </i>
    <i r="2">
      <x v="466"/>
    </i>
    <i r="3">
      <x v="115"/>
    </i>
    <i r="3">
      <x v="149"/>
    </i>
    <i r="2">
      <x v="467"/>
    </i>
    <i r="3">
      <x v="58"/>
    </i>
    <i r="3">
      <x v="149"/>
    </i>
    <i r="2">
      <x v="468"/>
    </i>
    <i r="3">
      <x v="25"/>
    </i>
    <i r="3">
      <x v="62"/>
    </i>
    <i r="2">
      <x v="469"/>
    </i>
    <i r="3">
      <x v="26"/>
    </i>
    <i r="3">
      <x v="27"/>
    </i>
    <i r="3">
      <x v="62"/>
    </i>
    <i r="2">
      <x v="470"/>
    </i>
    <i r="3">
      <x v="16"/>
    </i>
    <i r="3">
      <x v="18"/>
    </i>
    <i r="3">
      <x v="36"/>
    </i>
    <i r="3">
      <x v="39"/>
    </i>
    <i r="3">
      <x v="169"/>
    </i>
    <i r="3">
      <x v="239"/>
    </i>
    <i r="2">
      <x v="471"/>
    </i>
    <i r="3">
      <x v="115"/>
    </i>
    <i r="2">
      <x v="472"/>
    </i>
    <i r="3">
      <x/>
    </i>
    <i r="3">
      <x v="1"/>
    </i>
    <i r="3">
      <x v="14"/>
    </i>
    <i r="3">
      <x v="38"/>
    </i>
    <i r="3">
      <x v="56"/>
    </i>
    <i r="3">
      <x v="139"/>
    </i>
    <i r="2">
      <x v="476"/>
    </i>
    <i r="3">
      <x v="231"/>
    </i>
    <i>
      <x v="4"/>
    </i>
    <i r="1">
      <x v="8"/>
    </i>
    <i r="2">
      <x v="82"/>
    </i>
    <i r="3">
      <x v="6"/>
    </i>
    <i r="3">
      <x v="41"/>
    </i>
    <i r="3">
      <x v="63"/>
    </i>
    <i r="3">
      <x v="78"/>
    </i>
    <i r="3">
      <x v="82"/>
    </i>
    <i r="3">
      <x v="86"/>
    </i>
    <i r="3">
      <x v="110"/>
    </i>
    <i r="3">
      <x v="150"/>
    </i>
    <i r="3">
      <x v="155"/>
    </i>
    <i r="3">
      <x v="211"/>
    </i>
    <i r="2">
      <x v="223"/>
    </i>
    <i r="3">
      <x v="73"/>
    </i>
    <i r="3">
      <x v="227"/>
    </i>
    <i r="2">
      <x v="342"/>
    </i>
    <i r="3">
      <x v="10"/>
    </i>
    <i r="3">
      <x v="76"/>
    </i>
    <i r="3">
      <x v="81"/>
    </i>
    <i r="3">
      <x v="125"/>
    </i>
    <i r="3">
      <x v="153"/>
    </i>
    <i r="3">
      <x v="213"/>
    </i>
    <i r="1">
      <x v="9"/>
    </i>
    <i r="2">
      <x v="234"/>
    </i>
    <i r="3">
      <x v="6"/>
    </i>
    <i r="3">
      <x v="33"/>
    </i>
    <i r="3">
      <x v="115"/>
    </i>
    <i r="3">
      <x v="199"/>
    </i>
    <i r="1">
      <x v="49"/>
    </i>
    <i r="2">
      <x v="271"/>
    </i>
    <i r="3">
      <x v="33"/>
    </i>
    <i r="3">
      <x v="78"/>
    </i>
    <i r="3">
      <x v="86"/>
    </i>
    <i r="3">
      <x v="110"/>
    </i>
    <i r="3">
      <x v="115"/>
    </i>
    <i r="3">
      <x v="161"/>
    </i>
    <i r="3">
      <x v="199"/>
    </i>
    <i r="1">
      <x v="72"/>
    </i>
    <i r="2">
      <x v="57"/>
    </i>
    <i r="3">
      <x v="33"/>
    </i>
    <i r="3">
      <x v="73"/>
    </i>
    <i r="3">
      <x v="115"/>
    </i>
    <i r="3">
      <x v="149"/>
    </i>
    <i r="3">
      <x v="202"/>
    </i>
    <i r="3">
      <x v="231"/>
    </i>
    <i r="2">
      <x v="160"/>
    </i>
    <i r="3">
      <x v="62"/>
    </i>
    <i r="3">
      <x v="70"/>
    </i>
    <i r="1">
      <x v="77"/>
    </i>
    <i r="2">
      <x v="270"/>
    </i>
    <i r="3">
      <x/>
    </i>
    <i r="3">
      <x v="62"/>
    </i>
    <i r="3">
      <x v="115"/>
    </i>
    <i r="3">
      <x v="161"/>
    </i>
    <i r="2">
      <x v="374"/>
    </i>
    <i r="3">
      <x v="78"/>
    </i>
    <i r="3">
      <x v="86"/>
    </i>
    <i r="3">
      <x v="174"/>
    </i>
    <i r="3">
      <x v="218"/>
    </i>
    <i r="3">
      <x v="227"/>
    </i>
    <i r="1">
      <x v="82"/>
    </i>
    <i r="2">
      <x v="18"/>
    </i>
    <i r="3">
      <x v="161"/>
    </i>
    <i r="3">
      <x v="231"/>
    </i>
    <i r="2">
      <x v="70"/>
    </i>
    <i r="3">
      <x v="62"/>
    </i>
    <i r="3">
      <x v="115"/>
    </i>
    <i r="3">
      <x v="152"/>
    </i>
    <i r="2">
      <x v="109"/>
    </i>
    <i r="3">
      <x v="6"/>
    </i>
    <i r="3">
      <x v="31"/>
    </i>
    <i r="3">
      <x v="33"/>
    </i>
    <i r="3">
      <x v="35"/>
    </i>
    <i r="3">
      <x v="110"/>
    </i>
    <i r="3">
      <x v="114"/>
    </i>
    <i r="3">
      <x v="128"/>
    </i>
    <i r="3">
      <x v="172"/>
    </i>
    <i r="3">
      <x v="178"/>
    </i>
    <i r="2">
      <x v="134"/>
    </i>
    <i r="3">
      <x v="36"/>
    </i>
    <i r="3">
      <x v="39"/>
    </i>
    <i r="3">
      <x v="95"/>
    </i>
    <i r="2">
      <x v="314"/>
    </i>
    <i r="3">
      <x v="41"/>
    </i>
    <i r="3">
      <x v="84"/>
    </i>
    <i r="3">
      <x v="103"/>
    </i>
    <i r="3">
      <x v="181"/>
    </i>
    <i r="3">
      <x v="188"/>
    </i>
    <i r="2">
      <x v="323"/>
    </i>
    <i r="3">
      <x v="92"/>
    </i>
    <i r="2">
      <x v="337"/>
    </i>
    <i r="3">
      <x v="73"/>
    </i>
    <i r="3">
      <x v="78"/>
    </i>
    <i r="3">
      <x v="86"/>
    </i>
    <i r="3">
      <x v="155"/>
    </i>
    <i r="3">
      <x v="174"/>
    </i>
    <i r="3">
      <x v="218"/>
    </i>
    <i r="3">
      <x v="227"/>
    </i>
    <i r="2">
      <x v="344"/>
    </i>
    <i r="3">
      <x v="10"/>
    </i>
    <i r="3">
      <x v="65"/>
    </i>
    <i r="3">
      <x v="125"/>
    </i>
    <i r="3">
      <x v="145"/>
    </i>
    <i r="3">
      <x v="164"/>
    </i>
    <i r="3">
      <x v="213"/>
    </i>
    <i r="2">
      <x v="353"/>
    </i>
    <i r="3">
      <x v="4"/>
    </i>
    <i r="3">
      <x v="187"/>
    </i>
    <i r="3">
      <x v="193"/>
    </i>
    <i r="3">
      <x v="199"/>
    </i>
    <i r="3">
      <x v="206"/>
    </i>
    <i r="1">
      <x v="85"/>
    </i>
    <i r="2">
      <x v="300"/>
    </i>
    <i r="3">
      <x v="115"/>
    </i>
    <i r="3">
      <x v="149"/>
    </i>
    <i r="3">
      <x v="161"/>
    </i>
    <i r="3">
      <x v="211"/>
    </i>
    <i r="2">
      <x v="312"/>
    </i>
    <i r="3">
      <x v="6"/>
    </i>
    <i r="3">
      <x v="21"/>
    </i>
    <i r="3">
      <x v="31"/>
    </i>
    <i r="3">
      <x v="78"/>
    </i>
    <i r="3">
      <x v="86"/>
    </i>
    <i r="3">
      <x v="110"/>
    </i>
    <i r="3">
      <x v="174"/>
    </i>
    <i r="3">
      <x v="218"/>
    </i>
    <i r="2">
      <x v="343"/>
    </i>
    <i r="3">
      <x v="17"/>
    </i>
    <i r="3">
      <x v="40"/>
    </i>
    <i r="3">
      <x v="85"/>
    </i>
    <i r="3">
      <x v="125"/>
    </i>
    <i r="3">
      <x v="164"/>
    </i>
    <i r="3">
      <x v="225"/>
    </i>
    <i>
      <x v="5"/>
    </i>
    <i r="1">
      <x v="20"/>
    </i>
    <i r="2">
      <x v="243"/>
    </i>
    <i r="3">
      <x v="52"/>
    </i>
    <i r="3">
      <x v="107"/>
    </i>
    <i r="3">
      <x v="115"/>
    </i>
    <i r="3">
      <x v="126"/>
    </i>
    <i r="1">
      <x v="38"/>
    </i>
    <i r="2">
      <x v="27"/>
    </i>
    <i r="3">
      <x v="161"/>
    </i>
    <i r="3">
      <x v="227"/>
    </i>
    <i r="3">
      <x v="231"/>
    </i>
    <i r="2">
      <x v="61"/>
    </i>
    <i r="3">
      <x v="62"/>
    </i>
    <i r="3">
      <x v="115"/>
    </i>
    <i r="3">
      <x v="127"/>
    </i>
    <i r="3">
      <x v="144"/>
    </i>
    <i r="3">
      <x v="149"/>
    </i>
    <i r="2">
      <x v="137"/>
    </i>
    <i r="3">
      <x v="39"/>
    </i>
    <i r="3">
      <x v="95"/>
    </i>
    <i r="3">
      <x v="96"/>
    </i>
    <i r="2">
      <x v="141"/>
    </i>
    <i r="3">
      <x v="4"/>
    </i>
    <i r="3">
      <x v="41"/>
    </i>
    <i r="3">
      <x v="46"/>
    </i>
    <i r="3">
      <x v="48"/>
    </i>
    <i r="3">
      <x v="50"/>
    </i>
    <i r="3">
      <x v="82"/>
    </i>
    <i r="3">
      <x v="103"/>
    </i>
    <i r="3">
      <x v="114"/>
    </i>
    <i r="3">
      <x v="132"/>
    </i>
    <i r="3">
      <x v="168"/>
    </i>
    <i r="3">
      <x v="172"/>
    </i>
    <i r="3">
      <x v="178"/>
    </i>
    <i r="2">
      <x v="172"/>
    </i>
    <i r="3">
      <x v="14"/>
    </i>
    <i r="3">
      <x v="139"/>
    </i>
    <i r="3">
      <x v="188"/>
    </i>
    <i r="3">
      <x v="234"/>
    </i>
    <i r="2">
      <x v="341"/>
    </i>
    <i r="3">
      <x v="24"/>
    </i>
    <i r="3">
      <x v="55"/>
    </i>
    <i r="3">
      <x v="181"/>
    </i>
    <i r="3">
      <x v="183"/>
    </i>
    <i r="2">
      <x v="350"/>
    </i>
    <i r="3">
      <x v="6"/>
    </i>
    <i r="3">
      <x v="31"/>
    </i>
    <i r="3">
      <x v="33"/>
    </i>
    <i r="3">
      <x v="61"/>
    </i>
    <i r="3">
      <x v="110"/>
    </i>
    <i r="3">
      <x v="128"/>
    </i>
    <i r="3">
      <x v="193"/>
    </i>
    <i r="3">
      <x v="199"/>
    </i>
    <i r="3">
      <x v="202"/>
    </i>
    <i r="3">
      <x v="206"/>
    </i>
    <i r="3">
      <x v="236"/>
    </i>
    <i r="2">
      <x v="371"/>
    </i>
    <i r="3">
      <x v="73"/>
    </i>
    <i r="3">
      <x v="78"/>
    </i>
    <i r="3">
      <x v="86"/>
    </i>
    <i r="3">
      <x v="155"/>
    </i>
    <i r="3">
      <x v="174"/>
    </i>
    <i r="3">
      <x v="190"/>
    </i>
    <i r="1">
      <x v="62"/>
    </i>
    <i r="2">
      <x v="56"/>
    </i>
    <i r="3">
      <x v="115"/>
    </i>
    <i r="3">
      <x v="161"/>
    </i>
    <i r="3">
      <x v="214"/>
    </i>
    <i r="3">
      <x v="227"/>
    </i>
    <i r="2">
      <x v="147"/>
    </i>
    <i r="3">
      <x v="6"/>
    </i>
    <i r="3">
      <x v="41"/>
    </i>
    <i r="3">
      <x v="110"/>
    </i>
    <i r="3">
      <x v="128"/>
    </i>
    <i r="3">
      <x v="159"/>
    </i>
    <i r="3">
      <x v="199"/>
    </i>
    <i r="3">
      <x v="202"/>
    </i>
    <i r="3">
      <x v="236"/>
    </i>
    <i r="1">
      <x v="93"/>
    </i>
    <i r="2">
      <x v="286"/>
    </i>
    <i r="3">
      <x v="6"/>
    </i>
    <i r="3">
      <x v="110"/>
    </i>
    <i r="3">
      <x v="115"/>
    </i>
    <i r="3">
      <x v="128"/>
    </i>
    <i r="3">
      <x v="161"/>
    </i>
    <i r="3">
      <x v="211"/>
    </i>
    <i>
      <x v="6"/>
    </i>
    <i r="1">
      <x v="25"/>
    </i>
    <i r="2">
      <x v="49"/>
    </i>
    <i r="3">
      <x v="117"/>
    </i>
    <i r="2">
      <x v="311"/>
    </i>
    <i r="3">
      <x v="6"/>
    </i>
    <i r="3">
      <x v="35"/>
    </i>
    <i r="3">
      <x v="41"/>
    </i>
    <i r="3">
      <x v="78"/>
    </i>
    <i r="3">
      <x v="82"/>
    </i>
    <i r="3">
      <x v="86"/>
    </i>
    <i r="3">
      <x v="110"/>
    </i>
    <i r="3">
      <x v="128"/>
    </i>
    <i r="3">
      <x v="181"/>
    </i>
    <i r="3">
      <x v="206"/>
    </i>
    <i r="3">
      <x v="211"/>
    </i>
    <i r="3">
      <x v="214"/>
    </i>
    <i r="3">
      <x v="236"/>
    </i>
    <i r="1">
      <x v="42"/>
    </i>
    <i r="2">
      <x v="39"/>
    </i>
    <i r="3">
      <x v="62"/>
    </i>
    <i r="3">
      <x v="115"/>
    </i>
    <i r="3">
      <x v="126"/>
    </i>
    <i r="3">
      <x v="149"/>
    </i>
    <i r="2">
      <x v="150"/>
    </i>
    <i r="3">
      <x v="6"/>
    </i>
    <i r="3">
      <x v="31"/>
    </i>
    <i r="3">
      <x v="33"/>
    </i>
    <i r="3">
      <x v="35"/>
    </i>
    <i r="3">
      <x v="46"/>
    </i>
    <i r="3">
      <x v="78"/>
    </i>
    <i r="3">
      <x v="86"/>
    </i>
    <i r="3">
      <x v="103"/>
    </i>
    <i r="3">
      <x v="110"/>
    </i>
    <i r="3">
      <x v="128"/>
    </i>
    <i r="3">
      <x v="132"/>
    </i>
    <i r="3">
      <x v="172"/>
    </i>
    <i r="3">
      <x v="174"/>
    </i>
    <i r="3">
      <x v="178"/>
    </i>
    <i r="3">
      <x v="181"/>
    </i>
    <i r="3">
      <x v="199"/>
    </i>
    <i r="3">
      <x v="211"/>
    </i>
    <i r="2">
      <x v="264"/>
    </i>
    <i r="3">
      <x v="36"/>
    </i>
    <i r="3">
      <x v="39"/>
    </i>
    <i r="3">
      <x v="67"/>
    </i>
    <i r="3">
      <x v="95"/>
    </i>
    <i r="3">
      <x v="142"/>
    </i>
    <i r="3">
      <x v="155"/>
    </i>
    <i r="3">
      <x v="161"/>
    </i>
    <i r="3">
      <x v="227"/>
    </i>
    <i r="3">
      <x v="231"/>
    </i>
    <i r="1">
      <x v="46"/>
    </i>
    <i r="2">
      <x v="58"/>
    </i>
    <i r="3">
      <x v="115"/>
    </i>
    <i r="3">
      <x v="152"/>
    </i>
    <i r="2">
      <x v="202"/>
    </i>
    <i r="3">
      <x/>
    </i>
    <i r="3">
      <x v="1"/>
    </i>
    <i r="3">
      <x v="14"/>
    </i>
    <i r="3">
      <x v="102"/>
    </i>
    <i r="3">
      <x v="139"/>
    </i>
    <i r="3">
      <x v="234"/>
    </i>
    <i r="2">
      <x v="220"/>
    </i>
    <i r="3">
      <x v="49"/>
    </i>
    <i r="3">
      <x v="51"/>
    </i>
    <i r="3">
      <x v="74"/>
    </i>
    <i r="3">
      <x v="79"/>
    </i>
    <i r="3">
      <x v="88"/>
    </i>
    <i r="3">
      <x v="109"/>
    </i>
    <i r="3">
      <x v="129"/>
    </i>
    <i r="3">
      <x v="156"/>
    </i>
    <i r="3">
      <x v="194"/>
    </i>
    <i r="3">
      <x v="229"/>
    </i>
    <i>
      <x v="7"/>
    </i>
    <i r="1">
      <x v="1"/>
    </i>
    <i r="2">
      <x v="230"/>
    </i>
    <i r="3">
      <x/>
    </i>
    <i r="3">
      <x v="4"/>
    </i>
    <i r="3">
      <x v="14"/>
    </i>
    <i r="3">
      <x v="39"/>
    </i>
    <i r="3">
      <x v="46"/>
    </i>
    <i r="3">
      <x v="48"/>
    </i>
    <i r="3">
      <x v="50"/>
    </i>
    <i r="3">
      <x v="95"/>
    </i>
    <i r="3">
      <x v="101"/>
    </i>
    <i r="3">
      <x v="108"/>
    </i>
    <i r="3">
      <x v="110"/>
    </i>
    <i r="3">
      <x v="114"/>
    </i>
    <i r="3">
      <x v="139"/>
    </i>
    <i r="3">
      <x v="168"/>
    </i>
    <i r="3">
      <x v="178"/>
    </i>
    <i r="3">
      <x v="180"/>
    </i>
    <i r="1">
      <x v="41"/>
    </i>
    <i r="2">
      <x v="263"/>
    </i>
    <i r="3">
      <x v="6"/>
    </i>
    <i r="3">
      <x v="31"/>
    </i>
    <i r="3">
      <x v="73"/>
    </i>
    <i r="3">
      <x v="110"/>
    </i>
    <i r="3">
      <x v="128"/>
    </i>
    <i r="3">
      <x v="199"/>
    </i>
    <i r="3">
      <x v="236"/>
    </i>
    <i r="1">
      <x v="45"/>
    </i>
    <i r="2">
      <x v="265"/>
    </i>
    <i r="3">
      <x v="6"/>
    </i>
    <i r="3">
      <x v="31"/>
    </i>
    <i r="3">
      <x v="33"/>
    </i>
    <i r="3">
      <x v="41"/>
    </i>
    <i r="3">
      <x v="62"/>
    </i>
    <i r="3">
      <x v="73"/>
    </i>
    <i r="3">
      <x v="115"/>
    </i>
    <i r="3">
      <x v="128"/>
    </i>
    <i r="3">
      <x v="152"/>
    </i>
    <i r="3">
      <x v="155"/>
    </i>
    <i r="3">
      <x v="206"/>
    </i>
    <i r="3">
      <x v="211"/>
    </i>
    <i r="3">
      <x v="227"/>
    </i>
    <i r="1">
      <x v="67"/>
    </i>
    <i r="2">
      <x v="277"/>
    </i>
    <i r="3">
      <x v="41"/>
    </i>
    <i r="3">
      <x v="82"/>
    </i>
    <i r="3">
      <x v="110"/>
    </i>
    <i r="3">
      <x v="128"/>
    </i>
    <i r="3">
      <x v="181"/>
    </i>
    <i r="3">
      <x v="193"/>
    </i>
    <i r="1">
      <x v="79"/>
    </i>
    <i r="2">
      <x v="284"/>
    </i>
    <i r="3">
      <x v="18"/>
    </i>
    <i r="3">
      <x v="36"/>
    </i>
    <i r="3">
      <x v="39"/>
    </i>
    <i r="3">
      <x v="95"/>
    </i>
    <i r="3">
      <x v="144"/>
    </i>
    <i r="1">
      <x v="110"/>
    </i>
    <i r="2">
      <x v="43"/>
    </i>
    <i r="3">
      <x v="62"/>
    </i>
    <i r="3">
      <x v="115"/>
    </i>
    <i r="3">
      <x v="152"/>
    </i>
    <i r="2">
      <x v="298"/>
    </i>
    <i r="3">
      <x v="73"/>
    </i>
    <i r="3">
      <x v="78"/>
    </i>
    <i r="3">
      <x v="86"/>
    </i>
    <i r="3">
      <x v="155"/>
    </i>
    <i r="3">
      <x v="161"/>
    </i>
    <i r="3">
      <x v="174"/>
    </i>
    <i r="3">
      <x v="218"/>
    </i>
    <i r="3">
      <x v="227"/>
    </i>
    <i r="2">
      <x v="339"/>
    </i>
    <i r="3">
      <x v="21"/>
    </i>
    <i r="3">
      <x v="92"/>
    </i>
    <i r="3">
      <x v="97"/>
    </i>
    <i r="3">
      <x v="214"/>
    </i>
    <i r="1">
      <x v="114"/>
    </i>
    <i r="2">
      <x v="299"/>
    </i>
    <i r="3">
      <x v="115"/>
    </i>
    <i r="3">
      <x v="191"/>
    </i>
    <i r="3">
      <x v="211"/>
    </i>
    <i r="3">
      <x v="231"/>
    </i>
    <i>
      <x v="8"/>
    </i>
    <i r="1">
      <x v="28"/>
    </i>
    <i r="2">
      <x v="54"/>
    </i>
    <i r="3">
      <x v="115"/>
    </i>
    <i r="2">
      <x v="313"/>
    </i>
    <i r="3">
      <x v="6"/>
    </i>
    <i r="3">
      <x v="78"/>
    </i>
    <i r="3">
      <x v="86"/>
    </i>
    <i r="3">
      <x v="95"/>
    </i>
    <i r="3">
      <x v="110"/>
    </i>
    <i r="3">
      <x v="161"/>
    </i>
    <i r="3">
      <x v="199"/>
    </i>
    <i r="3">
      <x v="211"/>
    </i>
    <i r="3">
      <x v="218"/>
    </i>
    <i r="3">
      <x v="236"/>
    </i>
    <i r="1">
      <x v="44"/>
    </i>
    <i r="2">
      <x v="283"/>
    </i>
    <i r="3">
      <x v="78"/>
    </i>
    <i r="3">
      <x v="86"/>
    </i>
    <i r="3">
      <x v="174"/>
    </i>
    <i r="3">
      <x v="227"/>
    </i>
    <i r="1">
      <x v="69"/>
    </i>
    <i r="2">
      <x v="278"/>
    </i>
    <i r="3">
      <x v="6"/>
    </i>
    <i r="3">
      <x v="33"/>
    </i>
    <i r="3">
      <x v="41"/>
    </i>
    <i r="3">
      <x v="115"/>
    </i>
    <i r="3">
      <x v="155"/>
    </i>
    <i r="3">
      <x v="161"/>
    </i>
    <i r="3">
      <x v="183"/>
    </i>
    <i r="1">
      <x v="87"/>
    </i>
    <i r="2">
      <x v="280"/>
    </i>
    <i r="3">
      <x v="115"/>
    </i>
    <i r="3">
      <x v="211"/>
    </i>
    <i r="3">
      <x v="218"/>
    </i>
    <i>
      <x v="9"/>
    </i>
    <i r="1">
      <x v="12"/>
    </i>
    <i r="2">
      <x v="11"/>
    </i>
    <i r="3">
      <x v="73"/>
    </i>
    <i r="3">
      <x v="77"/>
    </i>
    <i r="3">
      <x v="155"/>
    </i>
    <i r="3">
      <x v="161"/>
    </i>
    <i r="3">
      <x v="227"/>
    </i>
    <i r="3">
      <x v="231"/>
    </i>
    <i r="2">
      <x v="59"/>
    </i>
    <i r="3">
      <x v="115"/>
    </i>
    <i r="3">
      <x v="144"/>
    </i>
    <i r="3">
      <x v="152"/>
    </i>
    <i r="2">
      <x v="84"/>
    </i>
    <i r="3">
      <x/>
    </i>
    <i r="3">
      <x v="14"/>
    </i>
    <i r="3">
      <x v="20"/>
    </i>
    <i r="3">
      <x v="41"/>
    </i>
    <i r="3">
      <x v="82"/>
    </i>
    <i r="3">
      <x v="105"/>
    </i>
    <i r="3">
      <x v="107"/>
    </i>
    <i r="3">
      <x v="185"/>
    </i>
    <i r="3">
      <x v="236"/>
    </i>
    <i r="2">
      <x v="85"/>
    </i>
    <i r="3">
      <x v="4"/>
    </i>
    <i r="3">
      <x v="46"/>
    </i>
    <i r="3">
      <x v="48"/>
    </i>
    <i r="3">
      <x v="50"/>
    </i>
    <i r="3">
      <x v="92"/>
    </i>
    <i r="3">
      <x v="98"/>
    </i>
    <i r="3">
      <x v="108"/>
    </i>
    <i r="3">
      <x v="110"/>
    </i>
    <i r="3">
      <x v="114"/>
    </i>
    <i r="3">
      <x v="167"/>
    </i>
    <i r="3">
      <x v="172"/>
    </i>
    <i r="3">
      <x v="178"/>
    </i>
    <i r="3">
      <x v="181"/>
    </i>
    <i r="3">
      <x v="214"/>
    </i>
    <i r="2">
      <x v="235"/>
    </i>
    <i r="3">
      <x v="39"/>
    </i>
    <i r="3">
      <x v="95"/>
    </i>
    <i r="3">
      <x v="115"/>
    </i>
    <i r="2">
      <x v="347"/>
    </i>
    <i r="3">
      <x v="6"/>
    </i>
    <i r="3">
      <x v="31"/>
    </i>
    <i r="3">
      <x v="33"/>
    </i>
    <i r="3">
      <x v="128"/>
    </i>
    <i r="3">
      <x v="193"/>
    </i>
    <i r="3">
      <x v="202"/>
    </i>
    <i r="3">
      <x v="206"/>
    </i>
    <i r="3">
      <x v="211"/>
    </i>
    <i r="1">
      <x v="80"/>
    </i>
    <i r="2">
      <x v="285"/>
    </i>
    <i r="3">
      <x v="78"/>
    </i>
    <i r="3">
      <x v="86"/>
    </i>
    <i r="3">
      <x v="103"/>
    </i>
    <i r="3">
      <x v="115"/>
    </i>
    <i r="3">
      <x v="132"/>
    </i>
    <i r="3">
      <x v="161"/>
    </i>
    <i r="3">
      <x v="174"/>
    </i>
    <i r="3">
      <x v="218"/>
    </i>
    <i>
      <x v="10"/>
    </i>
    <i r="1">
      <x v="2"/>
    </i>
    <i r="2">
      <x v="4"/>
    </i>
    <i r="3">
      <x v="41"/>
    </i>
    <i r="3">
      <x v="78"/>
    </i>
    <i r="3">
      <x v="82"/>
    </i>
    <i r="3">
      <x v="86"/>
    </i>
    <i r="3">
      <x v="103"/>
    </i>
    <i r="3">
      <x v="155"/>
    </i>
    <i r="3">
      <x v="161"/>
    </i>
    <i r="3">
      <x v="227"/>
    </i>
    <i r="3">
      <x v="231"/>
    </i>
    <i r="3">
      <x v="234"/>
    </i>
    <i r="2">
      <x v="45"/>
    </i>
    <i r="3">
      <x v="115"/>
    </i>
    <i r="2">
      <x v="198"/>
    </i>
    <i r="3">
      <x v="6"/>
    </i>
    <i r="3">
      <x v="100"/>
    </i>
    <i r="3">
      <x v="128"/>
    </i>
    <i r="3">
      <x v="185"/>
    </i>
    <i r="3">
      <x v="206"/>
    </i>
    <i r="3">
      <x v="211"/>
    </i>
    <i r="3">
      <x v="236"/>
    </i>
    <i r="1">
      <x v="14"/>
    </i>
    <i r="2">
      <x v="237"/>
    </i>
    <i r="3">
      <x/>
    </i>
    <i r="3">
      <x v="1"/>
    </i>
    <i r="1">
      <x v="17"/>
    </i>
    <i r="2">
      <x v="240"/>
    </i>
    <i r="3">
      <x v="7"/>
    </i>
    <i r="3">
      <x v="15"/>
    </i>
    <i r="3">
      <x v="121"/>
    </i>
    <i r="3">
      <x v="130"/>
    </i>
    <i r="3">
      <x v="157"/>
    </i>
    <i r="3">
      <x v="195"/>
    </i>
    <i r="3">
      <x v="219"/>
    </i>
    <i r="1">
      <x v="23"/>
    </i>
    <i r="2">
      <x v="16"/>
    </i>
    <i r="3">
      <x v="73"/>
    </i>
    <i r="3">
      <x v="155"/>
    </i>
    <i r="3">
      <x v="161"/>
    </i>
    <i r="3">
      <x v="214"/>
    </i>
    <i r="3">
      <x v="231"/>
    </i>
    <i r="2">
      <x v="40"/>
    </i>
    <i r="3">
      <x v="115"/>
    </i>
    <i r="2">
      <x v="205"/>
    </i>
    <i r="3">
      <x/>
    </i>
    <i r="3">
      <x v="6"/>
    </i>
    <i r="3">
      <x v="14"/>
    </i>
    <i r="3">
      <x v="31"/>
    </i>
    <i r="3">
      <x v="41"/>
    </i>
    <i r="3">
      <x v="86"/>
    </i>
    <i r="3">
      <x v="100"/>
    </i>
    <i r="3">
      <x v="103"/>
    </i>
    <i r="3">
      <x v="110"/>
    </i>
    <i r="3">
      <x v="114"/>
    </i>
    <i r="3">
      <x v="128"/>
    </i>
    <i r="3">
      <x v="132"/>
    </i>
    <i r="3">
      <x v="178"/>
    </i>
    <i r="3">
      <x v="193"/>
    </i>
    <i r="3">
      <x v="206"/>
    </i>
    <i r="3">
      <x v="211"/>
    </i>
    <i r="1">
      <x v="24"/>
    </i>
    <i r="2">
      <x v="260"/>
    </i>
    <i r="3">
      <x v="128"/>
    </i>
    <i r="3">
      <x v="181"/>
    </i>
    <i r="3">
      <x v="183"/>
    </i>
    <i r="1">
      <x v="57"/>
    </i>
    <i r="2">
      <x v="252"/>
    </i>
    <i r="3">
      <x/>
    </i>
    <i r="3">
      <x v="6"/>
    </i>
    <i r="3">
      <x v="41"/>
    </i>
    <i r="3">
      <x v="78"/>
    </i>
    <i r="3">
      <x v="86"/>
    </i>
    <i r="3">
      <x v="95"/>
    </i>
    <i r="3">
      <x v="103"/>
    </i>
    <i r="3">
      <x v="110"/>
    </i>
    <i r="3">
      <x v="115"/>
    </i>
    <i r="3">
      <x v="128"/>
    </i>
    <i r="3">
      <x v="152"/>
    </i>
    <i r="3">
      <x v="161"/>
    </i>
    <i r="3">
      <x v="174"/>
    </i>
    <i r="3">
      <x v="178"/>
    </i>
    <i r="3">
      <x v="202"/>
    </i>
    <i r="3">
      <x v="211"/>
    </i>
    <i r="1">
      <x v="68"/>
    </i>
    <i r="2">
      <x v="8"/>
    </i>
    <i r="3">
      <x v="115"/>
    </i>
    <i r="3">
      <x v="148"/>
    </i>
    <i r="2">
      <x v="14"/>
    </i>
    <i r="3">
      <x v="161"/>
    </i>
    <i r="3">
      <x v="231"/>
    </i>
    <i r="2">
      <x v="32"/>
    </i>
    <i r="3">
      <x v="31"/>
    </i>
    <i r="3">
      <x v="33"/>
    </i>
    <i r="3">
      <x v="185"/>
    </i>
    <i r="3">
      <x v="199"/>
    </i>
    <i r="3">
      <x v="202"/>
    </i>
    <i r="3">
      <x v="206"/>
    </i>
    <i r="3">
      <x v="211"/>
    </i>
    <i r="3">
      <x v="236"/>
    </i>
    <i r="2">
      <x v="37"/>
    </i>
    <i r="3">
      <x v="115"/>
    </i>
    <i r="2">
      <x v="89"/>
    </i>
    <i r="3">
      <x v="4"/>
    </i>
    <i r="3">
      <x v="46"/>
    </i>
    <i r="3">
      <x v="48"/>
    </i>
    <i r="3">
      <x v="50"/>
    </i>
    <i r="3">
      <x v="114"/>
    </i>
    <i r="3">
      <x v="178"/>
    </i>
    <i r="3">
      <x v="187"/>
    </i>
    <i r="2">
      <x v="96"/>
    </i>
    <i r="3">
      <x v="115"/>
    </i>
    <i r="3">
      <x v="126"/>
    </i>
    <i r="2">
      <x v="100"/>
    </i>
    <i r="3">
      <x v="62"/>
    </i>
    <i r="2">
      <x v="103"/>
    </i>
    <i r="3">
      <x v="152"/>
    </i>
    <i r="2">
      <x v="116"/>
    </i>
    <i r="3">
      <x v="70"/>
    </i>
    <i r="2">
      <x v="133"/>
    </i>
    <i r="3">
      <x v="18"/>
    </i>
    <i r="3">
      <x v="39"/>
    </i>
    <i r="3">
      <x v="95"/>
    </i>
    <i r="3">
      <x v="239"/>
    </i>
    <i r="2">
      <x v="151"/>
    </i>
    <i r="3">
      <x v="41"/>
    </i>
    <i r="3">
      <x v="82"/>
    </i>
    <i r="3">
      <x v="103"/>
    </i>
    <i r="3">
      <x v="132"/>
    </i>
    <i r="3">
      <x v="181"/>
    </i>
    <i r="2">
      <x v="161"/>
    </i>
    <i r="3">
      <x/>
    </i>
    <i r="3">
      <x v="14"/>
    </i>
    <i r="3">
      <x v="100"/>
    </i>
    <i r="3">
      <x v="235"/>
    </i>
    <i r="2">
      <x v="192"/>
    </i>
    <i r="3">
      <x v="89"/>
    </i>
    <i r="3">
      <x v="123"/>
    </i>
    <i r="3">
      <x v="162"/>
    </i>
    <i r="3">
      <x v="223"/>
    </i>
    <i r="2">
      <x v="310"/>
    </i>
    <i r="3">
      <x v="6"/>
    </i>
    <i r="3">
      <x v="61"/>
    </i>
    <i r="3">
      <x v="110"/>
    </i>
    <i r="3">
      <x v="128"/>
    </i>
    <i r="3">
      <x v="172"/>
    </i>
    <i r="3">
      <x v="193"/>
    </i>
    <i r="3">
      <x v="221"/>
    </i>
    <i r="2">
      <x v="320"/>
    </i>
    <i r="3">
      <x v="92"/>
    </i>
    <i r="2">
      <x v="349"/>
    </i>
    <i r="3">
      <x v="21"/>
    </i>
    <i r="3">
      <x v="82"/>
    </i>
    <i r="3">
      <x v="144"/>
    </i>
    <i r="3">
      <x v="188"/>
    </i>
    <i r="2">
      <x v="369"/>
    </i>
    <i r="3">
      <x v="73"/>
    </i>
    <i r="3">
      <x v="155"/>
    </i>
    <i r="2">
      <x v="378"/>
    </i>
    <i r="3">
      <x v="78"/>
    </i>
    <i r="3">
      <x v="86"/>
    </i>
    <i r="3">
      <x v="174"/>
    </i>
    <i r="3">
      <x v="218"/>
    </i>
    <i r="3">
      <x v="227"/>
    </i>
    <i r="1">
      <x v="100"/>
    </i>
    <i r="2">
      <x v="292"/>
    </i>
    <i r="3">
      <x v="33"/>
    </i>
    <i r="3">
      <x v="115"/>
    </i>
    <i r="3">
      <x v="128"/>
    </i>
    <i r="3">
      <x v="161"/>
    </i>
    <i r="3">
      <x v="202"/>
    </i>
    <i>
      <x v="11"/>
    </i>
    <i r="1">
      <x v="71"/>
    </i>
    <i r="2">
      <x v="279"/>
    </i>
    <i r="3">
      <x v="39"/>
    </i>
    <i r="3">
      <x v="48"/>
    </i>
    <i r="3">
      <x v="50"/>
    </i>
    <i r="3">
      <x v="95"/>
    </i>
    <i r="3">
      <x v="115"/>
    </i>
    <i r="3">
      <x v="181"/>
    </i>
    <i r="1">
      <x v="78"/>
    </i>
    <i r="2">
      <x v="23"/>
    </i>
    <i r="3">
      <x v="73"/>
    </i>
    <i r="3">
      <x v="161"/>
    </i>
    <i r="3">
      <x v="227"/>
    </i>
    <i r="3">
      <x v="231"/>
    </i>
    <i r="2">
      <x v="69"/>
    </i>
    <i r="3">
      <x v="115"/>
    </i>
    <i r="3">
      <x v="149"/>
    </i>
    <i r="2">
      <x v="121"/>
    </i>
    <i r="3">
      <x v="115"/>
    </i>
    <i r="2">
      <x v="154"/>
    </i>
    <i r="3">
      <x v="4"/>
    </i>
    <i r="3">
      <x v="48"/>
    </i>
    <i r="3">
      <x v="78"/>
    </i>
    <i r="3">
      <x v="86"/>
    </i>
    <i r="3">
      <x v="107"/>
    </i>
    <i r="3">
      <x v="108"/>
    </i>
    <i r="3">
      <x v="178"/>
    </i>
    <i r="3">
      <x v="181"/>
    </i>
    <i r="3">
      <x v="218"/>
    </i>
    <i r="2">
      <x v="165"/>
    </i>
    <i r="3">
      <x/>
    </i>
    <i r="3">
      <x v="1"/>
    </i>
    <i r="3">
      <x v="101"/>
    </i>
    <i r="3">
      <x v="103"/>
    </i>
    <i r="3">
      <x v="132"/>
    </i>
    <i r="3">
      <x v="142"/>
    </i>
    <i r="2">
      <x v="363"/>
    </i>
    <i r="3">
      <x v="6"/>
    </i>
    <i r="3">
      <x v="31"/>
    </i>
    <i r="3">
      <x v="33"/>
    </i>
    <i r="3">
      <x v="128"/>
    </i>
    <i r="3">
      <x v="172"/>
    </i>
    <i r="3">
      <x v="193"/>
    </i>
    <i r="3">
      <x v="199"/>
    </i>
    <i r="3">
      <x v="206"/>
    </i>
    <i r="3">
      <x v="211"/>
    </i>
    <i>
      <x v="12"/>
    </i>
    <i r="1">
      <x/>
    </i>
    <i r="2">
      <x v="167"/>
    </i>
    <i r="3">
      <x v="140"/>
    </i>
    <i r="3">
      <x v="198"/>
    </i>
    <i r="1">
      <x v="10"/>
    </i>
    <i r="2">
      <x v="241"/>
    </i>
    <i r="3">
      <x v="78"/>
    </i>
    <i r="3">
      <x v="86"/>
    </i>
    <i r="3">
      <x v="110"/>
    </i>
    <i r="3">
      <x v="115"/>
    </i>
    <i r="3">
      <x v="161"/>
    </i>
    <i r="3">
      <x v="227"/>
    </i>
    <i r="1">
      <x v="11"/>
    </i>
    <i r="2">
      <x v="295"/>
    </i>
    <i r="3">
      <x v="115"/>
    </i>
    <i r="1">
      <x v="16"/>
    </i>
    <i r="2">
      <x v="238"/>
    </i>
    <i r="3">
      <x v="6"/>
    </i>
    <i r="3">
      <x v="115"/>
    </i>
    <i r="3">
      <x v="128"/>
    </i>
    <i r="3">
      <x v="183"/>
    </i>
    <i r="1">
      <x v="47"/>
    </i>
    <i r="2">
      <x v="249"/>
    </i>
    <i r="3">
      <x v="6"/>
    </i>
    <i r="3">
      <x v="78"/>
    </i>
    <i r="3">
      <x v="86"/>
    </i>
    <i r="3">
      <x v="110"/>
    </i>
    <i r="3">
      <x v="115"/>
    </i>
    <i r="3">
      <x v="227"/>
    </i>
    <i r="1">
      <x v="52"/>
    </i>
    <i r="2">
      <x v="224"/>
    </i>
    <i r="3">
      <x v="86"/>
    </i>
    <i r="3">
      <x v="115"/>
    </i>
    <i r="3">
      <x v="120"/>
    </i>
    <i r="3">
      <x v="140"/>
    </i>
    <i r="3">
      <x v="198"/>
    </i>
    <i r="3">
      <x v="227"/>
    </i>
    <i r="1">
      <x v="56"/>
    </i>
    <i r="2">
      <x v="399"/>
    </i>
    <i r="3">
      <x v="128"/>
    </i>
    <i r="3">
      <x v="161"/>
    </i>
    <i r="3">
      <x v="206"/>
    </i>
    <i r="3">
      <x v="211"/>
    </i>
    <i r="1">
      <x v="64"/>
    </i>
    <i r="2">
      <x v="52"/>
    </i>
    <i r="3">
      <x v="62"/>
    </i>
    <i r="3">
      <x v="115"/>
    </i>
    <i r="2">
      <x v="94"/>
    </i>
    <i r="3">
      <x v="227"/>
    </i>
    <i r="2">
      <x v="140"/>
    </i>
    <i r="3">
      <x v="127"/>
    </i>
    <i r="2">
      <x v="153"/>
    </i>
    <i r="3">
      <x v="43"/>
    </i>
    <i r="3">
      <x v="83"/>
    </i>
    <i r="2">
      <x v="377"/>
    </i>
    <i r="3">
      <x v="78"/>
    </i>
    <i r="3">
      <x v="86"/>
    </i>
    <i r="3">
      <x v="174"/>
    </i>
    <i r="3">
      <x v="190"/>
    </i>
    <i r="3">
      <x v="218"/>
    </i>
    <i r="1">
      <x v="83"/>
    </i>
    <i r="2">
      <x v="269"/>
    </i>
    <i r="3">
      <x v="78"/>
    </i>
    <i r="3">
      <x v="86"/>
    </i>
    <i r="3">
      <x v="115"/>
    </i>
    <i r="3">
      <x v="218"/>
    </i>
    <i r="1">
      <x v="84"/>
    </i>
    <i r="2">
      <x v="6"/>
    </i>
    <i r="3">
      <x v="11"/>
    </i>
    <i r="3">
      <x v="24"/>
    </i>
    <i r="3">
      <x v="110"/>
    </i>
    <i r="3">
      <x v="181"/>
    </i>
    <i r="2">
      <x v="17"/>
    </i>
    <i r="3">
      <x v="115"/>
    </i>
    <i r="3">
      <x v="161"/>
    </i>
    <i r="3">
      <x v="231"/>
    </i>
    <i r="2">
      <x v="28"/>
    </i>
    <i r="3">
      <x v="6"/>
    </i>
    <i r="3">
      <x v="31"/>
    </i>
    <i r="3">
      <x v="33"/>
    </i>
    <i r="3">
      <x v="35"/>
    </i>
    <i r="3">
      <x v="203"/>
    </i>
    <i r="3">
      <x v="206"/>
    </i>
    <i r="2">
      <x v="41"/>
    </i>
    <i r="3">
      <x v="115"/>
    </i>
    <i r="3">
      <x v="149"/>
    </i>
    <i r="2">
      <x v="86"/>
    </i>
    <i r="3">
      <x v="14"/>
    </i>
    <i r="3">
      <x v="48"/>
    </i>
    <i r="3">
      <x v="114"/>
    </i>
    <i r="3">
      <x v="178"/>
    </i>
    <i r="3">
      <x v="233"/>
    </i>
    <i r="2">
      <x v="91"/>
    </i>
    <i r="3">
      <x v="4"/>
    </i>
    <i r="3">
      <x v="23"/>
    </i>
    <i r="3">
      <x v="50"/>
    </i>
    <i r="3">
      <x v="187"/>
    </i>
    <i r="2">
      <x v="135"/>
    </i>
    <i r="3">
      <x v="18"/>
    </i>
    <i r="3">
      <x v="36"/>
    </i>
    <i r="3">
      <x v="39"/>
    </i>
    <i r="3">
      <x v="95"/>
    </i>
    <i r="3">
      <x v="169"/>
    </i>
    <i r="3">
      <x v="188"/>
    </i>
    <i r="2">
      <x v="171"/>
    </i>
    <i r="3">
      <x v="21"/>
    </i>
    <i r="3">
      <x v="28"/>
    </i>
    <i r="3">
      <x v="67"/>
    </i>
    <i r="3">
      <x v="98"/>
    </i>
    <i r="3">
      <x v="144"/>
    </i>
    <i r="3">
      <x v="214"/>
    </i>
    <i r="2">
      <x v="190"/>
    </i>
    <i r="3">
      <x v="185"/>
    </i>
    <i r="3">
      <x v="208"/>
    </i>
    <i r="3">
      <x v="236"/>
    </i>
    <i r="2">
      <x v="197"/>
    </i>
    <i r="3">
      <x v="58"/>
    </i>
    <i r="3">
      <x v="62"/>
    </i>
    <i r="3">
      <x v="115"/>
    </i>
    <i r="3">
      <x v="126"/>
    </i>
    <i r="2">
      <x v="200"/>
    </i>
    <i r="3">
      <x v="62"/>
    </i>
    <i r="3">
      <x v="115"/>
    </i>
    <i r="3">
      <x v="134"/>
    </i>
    <i r="3">
      <x v="138"/>
    </i>
    <i r="3">
      <x v="149"/>
    </i>
    <i r="2">
      <x v="201"/>
    </i>
    <i r="3">
      <x v="70"/>
    </i>
    <i r="3">
      <x v="126"/>
    </i>
    <i r="2">
      <x v="225"/>
    </i>
    <i r="3">
      <x v="36"/>
    </i>
    <i r="3">
      <x v="39"/>
    </i>
    <i r="3">
      <x v="57"/>
    </i>
    <i r="2">
      <x v="297"/>
    </i>
    <i r="3">
      <x v="199"/>
    </i>
    <i r="3">
      <x v="202"/>
    </i>
    <i r="3">
      <x v="211"/>
    </i>
    <i r="2">
      <x v="301"/>
    </i>
    <i r="3">
      <x v="65"/>
    </i>
    <i r="3">
      <x v="125"/>
    </i>
    <i r="3">
      <x v="153"/>
    </i>
    <i r="3">
      <x v="225"/>
    </i>
    <i r="2">
      <x v="303"/>
    </i>
    <i r="3">
      <x v="179"/>
    </i>
    <i r="2">
      <x v="307"/>
    </i>
    <i r="3">
      <x v="6"/>
    </i>
    <i r="3">
      <x v="110"/>
    </i>
    <i r="3">
      <x v="128"/>
    </i>
    <i r="3">
      <x v="172"/>
    </i>
    <i r="2">
      <x v="335"/>
    </i>
    <i r="3">
      <x v="92"/>
    </i>
    <i r="2">
      <x v="336"/>
    </i>
    <i r="3">
      <x v="22"/>
    </i>
    <i r="3">
      <x v="73"/>
    </i>
    <i r="3">
      <x v="155"/>
    </i>
    <i r="2">
      <x v="364"/>
    </i>
    <i r="3">
      <x v="12"/>
    </i>
    <i r="3">
      <x v="193"/>
    </i>
    <i r="3">
      <x v="206"/>
    </i>
    <i>
      <x v="13"/>
    </i>
    <i r="1">
      <x v="27"/>
    </i>
    <i r="2">
      <x v="247"/>
    </i>
    <i r="3">
      <x v="31"/>
    </i>
    <i r="3">
      <x v="115"/>
    </i>
    <i r="3">
      <x v="161"/>
    </i>
    <i r="1">
      <x v="31"/>
    </i>
    <i r="2">
      <x v="256"/>
    </i>
    <i r="3">
      <x v="115"/>
    </i>
    <i r="3">
      <x v="161"/>
    </i>
    <i r="3">
      <x v="181"/>
    </i>
    <i r="3">
      <x v="183"/>
    </i>
    <i r="1">
      <x v="48"/>
    </i>
    <i r="2">
      <x v="288"/>
    </i>
    <i r="3">
      <x v="115"/>
    </i>
    <i r="3">
      <x v="149"/>
    </i>
    <i r="3">
      <x v="161"/>
    </i>
    <i r="2">
      <x v="351"/>
    </i>
    <i r="3">
      <x v="31"/>
    </i>
    <i r="3">
      <x v="36"/>
    </i>
    <i r="3">
      <x v="110"/>
    </i>
    <i r="3">
      <x v="128"/>
    </i>
    <i r="3">
      <x v="193"/>
    </i>
    <i r="3">
      <x v="199"/>
    </i>
    <i r="3">
      <x v="211"/>
    </i>
    <i r="1">
      <x v="60"/>
    </i>
    <i r="2">
      <x v="275"/>
    </i>
    <i r="3">
      <x v="110"/>
    </i>
    <i r="3">
      <x v="115"/>
    </i>
    <i r="3">
      <x v="128"/>
    </i>
    <i r="3">
      <x v="155"/>
    </i>
    <i r="3">
      <x v="161"/>
    </i>
    <i r="3">
      <x v="181"/>
    </i>
    <i r="3">
      <x v="215"/>
    </i>
    <i r="1">
      <x v="73"/>
    </i>
    <i r="2">
      <x v="282"/>
    </i>
    <i r="3">
      <x v="14"/>
    </i>
    <i r="3">
      <x v="103"/>
    </i>
    <i r="3">
      <x v="115"/>
    </i>
    <i r="3">
      <x v="142"/>
    </i>
    <i r="3">
      <x v="234"/>
    </i>
    <i r="1">
      <x v="76"/>
    </i>
    <i r="2">
      <x v="123"/>
    </i>
    <i r="3">
      <x v="115"/>
    </i>
    <i r="1">
      <x v="90"/>
    </i>
    <i r="2">
      <x v="19"/>
    </i>
    <i r="3">
      <x v="161"/>
    </i>
    <i r="3">
      <x v="231"/>
    </i>
    <i r="2">
      <x v="72"/>
    </i>
    <i r="3">
      <x v="62"/>
    </i>
    <i r="3">
      <x v="115"/>
    </i>
    <i r="3">
      <x v="152"/>
    </i>
    <i r="2">
      <x v="110"/>
    </i>
    <i r="3">
      <x v="6"/>
    </i>
    <i r="3">
      <x v="31"/>
    </i>
    <i r="3">
      <x v="33"/>
    </i>
    <i r="3">
      <x v="110"/>
    </i>
    <i r="3">
      <x v="128"/>
    </i>
    <i r="3">
      <x v="172"/>
    </i>
    <i r="2">
      <x v="294"/>
    </i>
    <i r="3">
      <x v="36"/>
    </i>
    <i r="3">
      <x v="41"/>
    </i>
    <i r="3">
      <x v="78"/>
    </i>
    <i r="3">
      <x v="86"/>
    </i>
    <i r="3">
      <x v="95"/>
    </i>
    <i r="3">
      <x v="155"/>
    </i>
    <i r="3">
      <x v="174"/>
    </i>
    <i r="2">
      <x v="315"/>
    </i>
    <i r="3">
      <x v="4"/>
    </i>
    <i r="3">
      <x v="46"/>
    </i>
    <i r="3">
      <x v="48"/>
    </i>
    <i r="3">
      <x v="50"/>
    </i>
    <i r="3">
      <x v="105"/>
    </i>
    <i r="3">
      <x v="107"/>
    </i>
    <i r="3">
      <x v="114"/>
    </i>
    <i r="3">
      <x v="166"/>
    </i>
    <i r="3">
      <x v="178"/>
    </i>
    <i r="3">
      <x v="181"/>
    </i>
    <i r="3">
      <x v="185"/>
    </i>
    <i r="3">
      <x v="214"/>
    </i>
    <i r="3">
      <x v="236"/>
    </i>
    <i r="2">
      <x v="356"/>
    </i>
    <i r="3">
      <x v="67"/>
    </i>
    <i r="3">
      <x v="193"/>
    </i>
    <i r="3">
      <x v="206"/>
    </i>
    <i r="3">
      <x v="211"/>
    </i>
    <i r="3">
      <x v="215"/>
    </i>
    <i r="3">
      <x v="216"/>
    </i>
    <i r="1">
      <x v="98"/>
    </i>
    <i r="2">
      <x v="290"/>
    </i>
    <i r="3">
      <x v="6"/>
    </i>
    <i r="3">
      <x v="39"/>
    </i>
    <i r="3">
      <x v="86"/>
    </i>
    <i r="3">
      <x v="110"/>
    </i>
    <i r="3">
      <x v="174"/>
    </i>
    <i>
      <x v="14"/>
    </i>
    <i r="1">
      <x v="7"/>
    </i>
    <i r="2">
      <x v="232"/>
    </i>
    <i r="3">
      <x v="86"/>
    </i>
    <i r="3">
      <x v="115"/>
    </i>
    <i r="3">
      <x v="218"/>
    </i>
    <i r="1">
      <x v="22"/>
    </i>
    <i r="2">
      <x v="185"/>
    </i>
    <i r="3">
      <x v="58"/>
    </i>
    <i r="1">
      <x v="32"/>
    </i>
    <i r="2">
      <x v="250"/>
    </i>
    <i r="3">
      <x v="2"/>
    </i>
    <i r="3">
      <x v="86"/>
    </i>
    <i r="3">
      <x v="87"/>
    </i>
    <i r="3">
      <x v="115"/>
    </i>
    <i r="3">
      <x v="119"/>
    </i>
    <i r="3">
      <x v="175"/>
    </i>
    <i r="3">
      <x v="218"/>
    </i>
    <i r="3">
      <x v="228"/>
    </i>
    <i r="1">
      <x v="34"/>
    </i>
    <i r="2">
      <x v="22"/>
    </i>
    <i r="3">
      <x v="161"/>
    </i>
    <i r="3">
      <x v="218"/>
    </i>
    <i r="3">
      <x v="231"/>
    </i>
    <i r="2">
      <x v="50"/>
    </i>
    <i r="3">
      <x v="115"/>
    </i>
    <i r="3">
      <x v="149"/>
    </i>
    <i r="2">
      <x v="156"/>
    </i>
    <i r="3">
      <x v="6"/>
    </i>
    <i r="3">
      <x v="31"/>
    </i>
    <i r="3">
      <x v="33"/>
    </i>
    <i r="3">
      <x v="41"/>
    </i>
    <i r="3">
      <x v="82"/>
    </i>
    <i r="3">
      <x v="86"/>
    </i>
    <i r="3">
      <x v="110"/>
    </i>
    <i r="3">
      <x v="155"/>
    </i>
    <i r="3">
      <x v="236"/>
    </i>
    <i r="2">
      <x v="357"/>
    </i>
    <i r="3">
      <x v="95"/>
    </i>
    <i r="3">
      <x v="193"/>
    </i>
    <i r="3">
      <x v="202"/>
    </i>
    <i r="1">
      <x v="39"/>
    </i>
    <i r="2">
      <x v="219"/>
    </i>
    <i r="3">
      <x v="1"/>
    </i>
    <i r="3">
      <x v="14"/>
    </i>
    <i r="3">
      <x v="103"/>
    </i>
    <i r="3">
      <x v="116"/>
    </i>
    <i r="3">
      <x v="132"/>
    </i>
    <i r="3">
      <x v="188"/>
    </i>
    <i r="3">
      <x v="234"/>
    </i>
    <i r="1">
      <x v="51"/>
    </i>
    <i r="2">
      <x v="214"/>
    </i>
    <i r="3">
      <x v="6"/>
    </i>
    <i r="3">
      <x v="41"/>
    </i>
    <i r="3">
      <x v="78"/>
    </i>
    <i r="3">
      <x v="86"/>
    </i>
    <i r="3">
      <x v="110"/>
    </i>
    <i r="3">
      <x v="202"/>
    </i>
    <i r="3">
      <x v="218"/>
    </i>
    <i r="2">
      <x v="245"/>
    </i>
    <i r="3">
      <x v="62"/>
    </i>
    <i r="3">
      <x v="115"/>
    </i>
    <i r="3">
      <x v="161"/>
    </i>
    <i r="3">
      <x v="227"/>
    </i>
    <i r="1">
      <x v="63"/>
    </i>
    <i r="2">
      <x v="261"/>
    </i>
    <i r="3">
      <x v="41"/>
    </i>
    <i r="3">
      <x v="62"/>
    </i>
    <i r="3">
      <x v="78"/>
    </i>
    <i r="3">
      <x v="82"/>
    </i>
    <i r="3">
      <x v="86"/>
    </i>
    <i r="3">
      <x v="110"/>
    </i>
    <i r="3">
      <x v="115"/>
    </i>
    <i r="3">
      <x v="202"/>
    </i>
    <i r="3">
      <x v="227"/>
    </i>
    <i r="1">
      <x v="81"/>
    </i>
    <i r="2">
      <x v="126"/>
    </i>
    <i r="3">
      <x v="71"/>
    </i>
    <i r="3">
      <x v="72"/>
    </i>
    <i r="1">
      <x v="89"/>
    </i>
    <i r="2">
      <x v="36"/>
    </i>
    <i r="3">
      <x v="62"/>
    </i>
    <i r="3">
      <x v="95"/>
    </i>
    <i r="2">
      <x v="48"/>
    </i>
    <i r="3">
      <x v="115"/>
    </i>
    <i r="2">
      <x v="206"/>
    </i>
    <i r="3">
      <x v="42"/>
    </i>
    <i r="3">
      <x v="73"/>
    </i>
    <i r="3">
      <x v="78"/>
    </i>
    <i r="3">
      <x v="82"/>
    </i>
    <i r="3">
      <x v="86"/>
    </i>
    <i r="3">
      <x v="95"/>
    </i>
    <i r="3">
      <x v="155"/>
    </i>
    <i r="3">
      <x v="161"/>
    </i>
    <i r="3">
      <x v="218"/>
    </i>
    <i r="2">
      <x v="345"/>
    </i>
    <i r="3">
      <x v="6"/>
    </i>
    <i r="3">
      <x v="31"/>
    </i>
    <i r="3">
      <x v="33"/>
    </i>
    <i r="3">
      <x v="110"/>
    </i>
    <i r="3">
      <x v="181"/>
    </i>
    <i r="3">
      <x v="185"/>
    </i>
    <i r="3">
      <x v="193"/>
    </i>
    <i r="3">
      <x v="199"/>
    </i>
    <i r="3">
      <x v="236"/>
    </i>
    <i r="1">
      <x v="94"/>
    </i>
    <i r="2">
      <x v="15"/>
    </i>
    <i r="3">
      <x v="161"/>
    </i>
    <i r="3">
      <x v="165"/>
    </i>
    <i r="3">
      <x v="231"/>
    </i>
    <i r="2">
      <x v="33"/>
    </i>
    <i r="3">
      <x v="199"/>
    </i>
    <i r="3">
      <x v="202"/>
    </i>
    <i r="3">
      <x v="211"/>
    </i>
    <i r="2">
      <x v="78"/>
    </i>
    <i r="3">
      <x v="57"/>
    </i>
    <i r="2">
      <x v="80"/>
    </i>
    <i r="3">
      <x v="133"/>
    </i>
    <i r="3">
      <x v="134"/>
    </i>
    <i r="2">
      <x v="90"/>
    </i>
    <i r="3">
      <x v="4"/>
    </i>
    <i r="3">
      <x v="50"/>
    </i>
    <i r="3">
      <x v="187"/>
    </i>
    <i r="2">
      <x v="97"/>
    </i>
    <i r="3">
      <x v="62"/>
    </i>
    <i r="3">
      <x v="70"/>
    </i>
    <i r="2">
      <x v="101"/>
    </i>
    <i r="3">
      <x v="62"/>
    </i>
    <i r="2">
      <x v="104"/>
    </i>
    <i r="3">
      <x v="152"/>
    </i>
    <i r="2">
      <x v="107"/>
    </i>
    <i r="3">
      <x v="11"/>
    </i>
    <i r="3">
      <x v="33"/>
    </i>
    <i r="3">
      <x v="110"/>
    </i>
    <i r="3">
      <x v="128"/>
    </i>
    <i r="2">
      <x v="117"/>
    </i>
    <i r="3">
      <x v="115"/>
    </i>
    <i r="2">
      <x v="128"/>
    </i>
    <i r="3">
      <x v="73"/>
    </i>
    <i r="3">
      <x v="155"/>
    </i>
    <i r="2">
      <x v="142"/>
    </i>
    <i r="3">
      <x v="70"/>
    </i>
    <i r="2">
      <x v="144"/>
    </i>
    <i r="3">
      <x v="6"/>
    </i>
    <i r="3">
      <x v="24"/>
    </i>
    <i r="3">
      <x v="31"/>
    </i>
    <i r="3">
      <x v="33"/>
    </i>
    <i r="3">
      <x v="35"/>
    </i>
    <i r="3">
      <x v="110"/>
    </i>
    <i r="3">
      <x v="172"/>
    </i>
    <i r="3">
      <x v="181"/>
    </i>
    <i r="3">
      <x v="199"/>
    </i>
    <i r="3">
      <x v="221"/>
    </i>
    <i r="2">
      <x v="155"/>
    </i>
    <i r="3">
      <x v="41"/>
    </i>
    <i r="3">
      <x v="82"/>
    </i>
    <i r="3">
      <x v="105"/>
    </i>
    <i r="3">
      <x v="107"/>
    </i>
    <i r="3">
      <x v="207"/>
    </i>
    <i r="2">
      <x v="168"/>
    </i>
    <i r="3">
      <x v="140"/>
    </i>
    <i r="3">
      <x v="191"/>
    </i>
    <i r="3">
      <x v="198"/>
    </i>
    <i r="3">
      <x v="204"/>
    </i>
    <i r="2">
      <x v="173"/>
    </i>
    <i r="3">
      <x v="55"/>
    </i>
    <i r="3">
      <x v="67"/>
    </i>
    <i r="3">
      <x v="142"/>
    </i>
    <i r="3">
      <x v="144"/>
    </i>
    <i r="2">
      <x v="181"/>
    </i>
    <i r="3">
      <x v="62"/>
    </i>
    <i r="3">
      <x v="210"/>
    </i>
    <i r="2">
      <x v="186"/>
    </i>
    <i r="3">
      <x v="115"/>
    </i>
    <i r="3">
      <x v="161"/>
    </i>
    <i r="3">
      <x v="227"/>
    </i>
    <i r="2">
      <x v="187"/>
    </i>
    <i r="3">
      <x v="78"/>
    </i>
    <i r="3">
      <x v="86"/>
    </i>
    <i r="3">
      <x v="174"/>
    </i>
    <i r="3">
      <x v="218"/>
    </i>
    <i r="2">
      <x v="239"/>
    </i>
    <i r="3">
      <x v="18"/>
    </i>
    <i r="3">
      <x v="39"/>
    </i>
    <i r="2">
      <x v="302"/>
    </i>
    <i r="3">
      <x v="185"/>
    </i>
    <i r="3">
      <x v="208"/>
    </i>
    <i r="3">
      <x v="222"/>
    </i>
    <i r="3">
      <x v="236"/>
    </i>
    <i r="2">
      <x v="319"/>
    </i>
    <i r="3">
      <x v="92"/>
    </i>
    <i r="2">
      <x v="326"/>
    </i>
    <i r="3">
      <x v="21"/>
    </i>
    <i r="3">
      <x v="46"/>
    </i>
    <i r="3">
      <x v="48"/>
    </i>
    <i r="3">
      <x v="53"/>
    </i>
    <i r="3">
      <x v="54"/>
    </i>
    <i r="3">
      <x v="92"/>
    </i>
    <i r="3">
      <x v="98"/>
    </i>
    <i r="3">
      <x v="114"/>
    </i>
    <i r="3">
      <x v="168"/>
    </i>
    <i r="3">
      <x v="178"/>
    </i>
    <i r="3">
      <x v="209"/>
    </i>
    <i r="3">
      <x v="214"/>
    </i>
    <i r="2">
      <x v="360"/>
    </i>
    <i r="3">
      <x v="193"/>
    </i>
    <i r="3">
      <x v="206"/>
    </i>
    <i r="2">
      <x v="376"/>
    </i>
    <i r="3">
      <x v="78"/>
    </i>
    <i r="3">
      <x v="86"/>
    </i>
    <i r="3">
      <x v="174"/>
    </i>
    <i r="3">
      <x v="218"/>
    </i>
    <i r="3">
      <x v="227"/>
    </i>
    <i r="2">
      <x v="384"/>
    </i>
    <i r="3">
      <x v="115"/>
    </i>
    <i r="3">
      <x v="126"/>
    </i>
    <i r="2">
      <x v="396"/>
    </i>
    <i r="3">
      <x v="16"/>
    </i>
    <i r="3">
      <x v="36"/>
    </i>
    <i r="3">
      <x v="39"/>
    </i>
    <i r="3">
      <x v="95"/>
    </i>
    <i r="3">
      <x v="169"/>
    </i>
    <i r="3">
      <x v="239"/>
    </i>
    <i r="1">
      <x v="95"/>
    </i>
    <i r="2">
      <x v="233"/>
    </i>
    <i r="3">
      <x v="6"/>
    </i>
    <i r="3">
      <x v="41"/>
    </i>
    <i r="3">
      <x v="86"/>
    </i>
    <i r="3">
      <x v="115"/>
    </i>
    <i r="3">
      <x v="227"/>
    </i>
    <i r="1">
      <x v="99"/>
    </i>
    <i r="2">
      <x v="208"/>
    </i>
    <i r="3">
      <x v="5"/>
    </i>
    <i r="3">
      <x v="78"/>
    </i>
    <i r="3">
      <x v="86"/>
    </i>
    <i r="3">
      <x v="110"/>
    </i>
    <i r="3">
      <x v="192"/>
    </i>
    <i r="2">
      <x v="254"/>
    </i>
    <i r="3">
      <x v="62"/>
    </i>
    <i r="3">
      <x v="115"/>
    </i>
    <i r="3">
      <x v="161"/>
    </i>
    <i r="1">
      <x v="106"/>
    </i>
    <i r="2">
      <x v="226"/>
    </i>
    <i r="3">
      <x v="115"/>
    </i>
    <i r="3">
      <x v="218"/>
    </i>
    <i r="3">
      <x v="227"/>
    </i>
    <i r="1">
      <x v="108"/>
    </i>
    <i r="2">
      <x v="289"/>
    </i>
    <i r="3">
      <x v="6"/>
    </i>
    <i r="3">
      <x v="78"/>
    </i>
    <i r="3">
      <x v="86"/>
    </i>
    <i r="3">
      <x v="115"/>
    </i>
    <i r="3">
      <x v="161"/>
    </i>
    <i>
      <x v="15"/>
    </i>
    <i r="1">
      <x v="18"/>
    </i>
    <i r="2">
      <x v="255"/>
    </i>
    <i r="3">
      <x v="31"/>
    </i>
    <i r="3">
      <x v="78"/>
    </i>
    <i r="3">
      <x v="115"/>
    </i>
    <i r="3">
      <x v="161"/>
    </i>
    <i r="3">
      <x v="200"/>
    </i>
    <i r="1">
      <x v="40"/>
    </i>
    <i r="2">
      <x v="209"/>
    </i>
    <i r="3">
      <x v="6"/>
    </i>
    <i r="3">
      <x v="31"/>
    </i>
    <i r="3">
      <x v="33"/>
    </i>
    <i r="3">
      <x v="41"/>
    </i>
    <i r="3">
      <x v="78"/>
    </i>
    <i r="3">
      <x v="86"/>
    </i>
    <i r="3">
      <x v="193"/>
    </i>
    <i r="3">
      <x v="202"/>
    </i>
    <i r="2">
      <x v="266"/>
    </i>
    <i r="3">
      <x/>
    </i>
    <i r="3">
      <x v="62"/>
    </i>
    <i r="3">
      <x v="115"/>
    </i>
    <i r="3">
      <x v="161"/>
    </i>
    <i r="1">
      <x v="97"/>
    </i>
    <i r="2">
      <x v="20"/>
    </i>
    <i r="3">
      <x v="73"/>
    </i>
    <i r="3">
      <x v="161"/>
    </i>
    <i r="3">
      <x v="231"/>
    </i>
    <i r="2">
      <x v="44"/>
    </i>
    <i r="3">
      <x v="62"/>
    </i>
    <i r="3">
      <x v="70"/>
    </i>
    <i r="3">
      <x v="115"/>
    </i>
    <i r="3">
      <x v="144"/>
    </i>
    <i r="3">
      <x v="152"/>
    </i>
    <i r="2">
      <x v="112"/>
    </i>
    <i r="3">
      <x v="6"/>
    </i>
    <i r="3">
      <x v="13"/>
    </i>
    <i r="3">
      <x v="31"/>
    </i>
    <i r="3">
      <x v="59"/>
    </i>
    <i r="3">
      <x v="110"/>
    </i>
    <i r="3">
      <x v="128"/>
    </i>
    <i r="3">
      <x v="172"/>
    </i>
    <i r="2">
      <x v="138"/>
    </i>
    <i r="3">
      <x v="36"/>
    </i>
    <i r="3">
      <x v="95"/>
    </i>
    <i r="3">
      <x v="239"/>
    </i>
    <i r="2">
      <x v="191"/>
    </i>
    <i r="3">
      <x v="141"/>
    </i>
    <i r="3">
      <x v="186"/>
    </i>
    <i r="3">
      <x v="205"/>
    </i>
    <i r="3">
      <x v="237"/>
    </i>
    <i r="2">
      <x v="211"/>
    </i>
    <i r="3">
      <x v="1"/>
    </i>
    <i r="3">
      <x v="38"/>
    </i>
    <i r="3">
      <x v="41"/>
    </i>
    <i r="3">
      <x v="82"/>
    </i>
    <i r="3">
      <x v="103"/>
    </i>
    <i r="3">
      <x v="155"/>
    </i>
    <i r="3">
      <x v="181"/>
    </i>
    <i r="2">
      <x v="366"/>
    </i>
    <i r="3">
      <x v="4"/>
    </i>
    <i r="3">
      <x v="193"/>
    </i>
    <i r="3">
      <x v="198"/>
    </i>
    <i r="3">
      <x v="199"/>
    </i>
    <i r="3">
      <x v="202"/>
    </i>
    <i r="2">
      <x v="375"/>
    </i>
    <i r="3">
      <x v="78"/>
    </i>
    <i r="3">
      <x v="86"/>
    </i>
    <i r="3">
      <x v="218"/>
    </i>
    <i r="3">
      <x v="227"/>
    </i>
    <i>
      <x v="16"/>
    </i>
    <i r="1">
      <x v="35"/>
    </i>
    <i r="2">
      <x v="257"/>
    </i>
    <i r="3">
      <x v="110"/>
    </i>
    <i r="3">
      <x v="115"/>
    </i>
    <i r="3">
      <x v="128"/>
    </i>
    <i r="3">
      <x v="155"/>
    </i>
    <i r="3">
      <x v="161"/>
    </i>
    <i r="3">
      <x v="181"/>
    </i>
    <i r="3">
      <x v="193"/>
    </i>
    <i r="1">
      <x v="50"/>
    </i>
    <i r="2">
      <x v="267"/>
    </i>
    <i r="3">
      <x v="31"/>
    </i>
    <i r="3">
      <x v="128"/>
    </i>
    <i r="3">
      <x v="155"/>
    </i>
    <i r="3">
      <x v="193"/>
    </i>
    <i r="3">
      <x v="206"/>
    </i>
    <i r="1">
      <x v="53"/>
    </i>
    <i r="2">
      <x v="217"/>
    </i>
    <i r="3">
      <x/>
    </i>
    <i r="3">
      <x v="14"/>
    </i>
    <i r="3">
      <x v="86"/>
    </i>
    <i r="3">
      <x v="139"/>
    </i>
    <i r="3">
      <x v="234"/>
    </i>
    <i r="1">
      <x v="54"/>
    </i>
    <i r="2">
      <x v="291"/>
    </i>
    <i r="3">
      <x v="39"/>
    </i>
    <i r="3">
      <x v="95"/>
    </i>
    <i r="1">
      <x v="59"/>
    </i>
    <i r="2">
      <x v="274"/>
    </i>
    <i r="3">
      <x v="115"/>
    </i>
    <i r="3">
      <x v="161"/>
    </i>
    <i r="3">
      <x v="211"/>
    </i>
    <i r="1">
      <x v="101"/>
    </i>
    <i r="2">
      <x v="3"/>
    </i>
    <i r="3">
      <x v="115"/>
    </i>
    <i r="3">
      <x v="126"/>
    </i>
    <i r="2">
      <x v="30"/>
    </i>
    <i r="3">
      <x v="21"/>
    </i>
    <i r="3">
      <x v="31"/>
    </i>
    <i r="3">
      <x v="33"/>
    </i>
    <i r="3">
      <x v="35"/>
    </i>
    <i r="3">
      <x v="98"/>
    </i>
    <i r="3">
      <x v="128"/>
    </i>
    <i r="3">
      <x v="199"/>
    </i>
    <i r="3">
      <x v="202"/>
    </i>
    <i r="3">
      <x v="206"/>
    </i>
    <i r="3">
      <x v="211"/>
    </i>
    <i r="3">
      <x v="214"/>
    </i>
    <i r="2">
      <x v="83"/>
    </i>
    <i r="3">
      <x v="62"/>
    </i>
    <i r="3">
      <x v="73"/>
    </i>
    <i r="3">
      <x v="78"/>
    </i>
    <i r="3">
      <x v="86"/>
    </i>
    <i r="3">
      <x v="155"/>
    </i>
    <i r="3">
      <x v="161"/>
    </i>
    <i r="3">
      <x v="218"/>
    </i>
    <i r="3">
      <x v="227"/>
    </i>
    <i r="3">
      <x v="231"/>
    </i>
    <i r="2">
      <x v="88"/>
    </i>
    <i r="3">
      <x v="4"/>
    </i>
    <i r="3">
      <x v="28"/>
    </i>
    <i r="3">
      <x v="46"/>
    </i>
    <i r="3">
      <x v="48"/>
    </i>
    <i r="3">
      <x v="50"/>
    </i>
    <i r="3">
      <x v="67"/>
    </i>
    <i r="3">
      <x v="108"/>
    </i>
    <i r="3">
      <x v="114"/>
    </i>
    <i r="3">
      <x v="142"/>
    </i>
    <i r="3">
      <x v="166"/>
    </i>
    <i r="3">
      <x v="188"/>
    </i>
    <i r="2">
      <x v="136"/>
    </i>
    <i r="3">
      <x v="18"/>
    </i>
    <i r="3">
      <x v="36"/>
    </i>
    <i r="3">
      <x v="95"/>
    </i>
    <i r="2">
      <x v="194"/>
    </i>
    <i r="3">
      <x v="115"/>
    </i>
    <i r="3">
      <x v="127"/>
    </i>
    <i r="3">
      <x v="149"/>
    </i>
    <i r="2">
      <x v="195"/>
    </i>
    <i r="3">
      <x v="115"/>
    </i>
    <i r="2">
      <x v="216"/>
    </i>
    <i r="3">
      <x v="20"/>
    </i>
    <i r="3">
      <x v="24"/>
    </i>
    <i r="3">
      <x v="41"/>
    </i>
    <i r="3">
      <x v="82"/>
    </i>
    <i r="3">
      <x v="94"/>
    </i>
    <i r="3">
      <x v="103"/>
    </i>
    <i r="3">
      <x v="104"/>
    </i>
    <i r="3">
      <x v="105"/>
    </i>
    <i r="3">
      <x v="107"/>
    </i>
    <i r="3">
      <x v="132"/>
    </i>
    <i r="3">
      <x v="178"/>
    </i>
    <i r="3">
      <x v="180"/>
    </i>
    <i r="3">
      <x v="181"/>
    </i>
    <i r="3">
      <x v="184"/>
    </i>
    <i r="2">
      <x v="306"/>
    </i>
    <i r="3">
      <x v="6"/>
    </i>
    <i r="3">
      <x v="59"/>
    </i>
    <i r="3">
      <x v="110"/>
    </i>
    <i r="3">
      <x v="128"/>
    </i>
    <i r="3">
      <x v="172"/>
    </i>
    <i r="3">
      <x v="185"/>
    </i>
    <i r="3">
      <x v="191"/>
    </i>
    <i r="3">
      <x v="193"/>
    </i>
    <i r="3">
      <x v="208"/>
    </i>
    <i r="3">
      <x v="221"/>
    </i>
    <i r="3">
      <x v="236"/>
    </i>
    <i>
      <x v="17"/>
    </i>
    <i r="1">
      <x v="66"/>
    </i>
    <i r="2">
      <x v="222"/>
    </i>
    <i r="3">
      <x v="6"/>
    </i>
    <i r="3">
      <x v="14"/>
    </i>
    <i r="3">
      <x v="39"/>
    </i>
    <i r="3">
      <x v="78"/>
    </i>
    <i r="3">
      <x v="86"/>
    </i>
    <i r="3">
      <x v="110"/>
    </i>
    <i r="3">
      <x v="115"/>
    </i>
    <i r="3">
      <x v="128"/>
    </i>
    <i r="1">
      <x v="74"/>
    </i>
    <i r="2">
      <x v="287"/>
    </i>
    <i r="3">
      <x v="1"/>
    </i>
    <i r="3">
      <x v="36"/>
    </i>
    <i r="3">
      <x v="78"/>
    </i>
    <i r="3">
      <x v="86"/>
    </i>
    <i r="3">
      <x v="102"/>
    </i>
    <i r="3">
      <x v="139"/>
    </i>
    <i r="3">
      <x v="174"/>
    </i>
    <i r="3">
      <x v="231"/>
    </i>
    <i r="1">
      <x v="91"/>
    </i>
    <i r="2">
      <x v="111"/>
    </i>
    <i r="3">
      <x v="6"/>
    </i>
    <i r="3">
      <x v="41"/>
    </i>
    <i r="3">
      <x v="78"/>
    </i>
    <i r="3">
      <x v="86"/>
    </i>
    <i r="3">
      <x v="105"/>
    </i>
    <i r="3">
      <x v="110"/>
    </i>
    <i r="3">
      <x v="128"/>
    </i>
    <i r="3">
      <x v="155"/>
    </i>
    <i r="3">
      <x v="181"/>
    </i>
    <i r="2">
      <x v="268"/>
    </i>
    <i r="3">
      <x/>
    </i>
    <i r="3">
      <x v="1"/>
    </i>
    <i r="3">
      <x v="115"/>
    </i>
    <i r="3">
      <x v="161"/>
    </i>
    <i r="3">
      <x v="202"/>
    </i>
    <i r="1">
      <x v="105"/>
    </i>
    <i r="2">
      <x v="68"/>
    </i>
    <i r="3">
      <x v="62"/>
    </i>
    <i r="3">
      <x v="115"/>
    </i>
    <i r="3">
      <x v="152"/>
    </i>
    <i r="2">
      <x v="113"/>
    </i>
    <i r="3">
      <x v="6"/>
    </i>
    <i r="3">
      <x v="14"/>
    </i>
    <i r="3">
      <x v="33"/>
    </i>
    <i r="3">
      <x v="41"/>
    </i>
    <i r="3">
      <x v="82"/>
    </i>
    <i r="3">
      <x v="110"/>
    </i>
    <i r="3">
      <x v="128"/>
    </i>
    <i r="3">
      <x v="172"/>
    </i>
    <i r="3">
      <x v="181"/>
    </i>
    <i r="2">
      <x v="122"/>
    </i>
    <i r="3">
      <x v="70"/>
    </i>
    <i r="2">
      <x v="317"/>
    </i>
    <i r="3">
      <x v="78"/>
    </i>
    <i r="3">
      <x v="86"/>
    </i>
    <i r="3">
      <x v="161"/>
    </i>
    <i r="3">
      <x v="174"/>
    </i>
    <i r="3">
      <x v="218"/>
    </i>
    <i r="2">
      <x v="358"/>
    </i>
    <i r="3">
      <x v="24"/>
    </i>
    <i r="3">
      <x v="95"/>
    </i>
    <i r="3">
      <x v="183"/>
    </i>
    <i r="3">
      <x v="199"/>
    </i>
    <i r="3">
      <x v="206"/>
    </i>
    <i>
      <x v="18"/>
    </i>
    <i r="1">
      <x v="33"/>
    </i>
    <i r="2">
      <x v="251"/>
    </i>
    <i r="3">
      <x/>
    </i>
    <i r="3">
      <x v="1"/>
    </i>
    <i r="3">
      <x v="115"/>
    </i>
    <i r="3">
      <x v="211"/>
    </i>
    <i r="3">
      <x v="220"/>
    </i>
    <i r="1">
      <x v="104"/>
    </i>
    <i r="2">
      <x v="5"/>
    </i>
    <i r="3">
      <x v="24"/>
    </i>
    <i r="3">
      <x v="181"/>
    </i>
    <i r="2">
      <x v="10"/>
    </i>
    <i r="3">
      <x v="155"/>
    </i>
    <i r="3">
      <x v="161"/>
    </i>
    <i r="3">
      <x v="214"/>
    </i>
    <i r="3">
      <x v="231"/>
    </i>
    <i r="2">
      <x v="65"/>
    </i>
    <i r="3">
      <x v="62"/>
    </i>
    <i r="3">
      <x v="115"/>
    </i>
    <i r="3">
      <x v="144"/>
    </i>
    <i r="3">
      <x v="152"/>
    </i>
    <i r="2">
      <x v="163"/>
    </i>
    <i r="3">
      <x/>
    </i>
    <i r="3">
      <x v="14"/>
    </i>
    <i r="3">
      <x v="38"/>
    </i>
    <i r="3">
      <x v="100"/>
    </i>
    <i r="3">
      <x v="103"/>
    </i>
    <i r="3">
      <x v="139"/>
    </i>
    <i r="3">
      <x v="183"/>
    </i>
    <i r="2">
      <x v="213"/>
    </i>
    <i r="3">
      <x v="41"/>
    </i>
    <i r="3">
      <x v="78"/>
    </i>
    <i r="3">
      <x v="86"/>
    </i>
    <i r="3">
      <x v="105"/>
    </i>
    <i r="3">
      <x v="107"/>
    </i>
    <i r="3">
      <x v="172"/>
    </i>
    <i r="3">
      <x v="174"/>
    </i>
    <i r="3">
      <x v="178"/>
    </i>
    <i r="3">
      <x v="218"/>
    </i>
    <i r="3">
      <x v="227"/>
    </i>
    <i r="2">
      <x v="354"/>
    </i>
    <i r="3">
      <x v="4"/>
    </i>
    <i r="3">
      <x v="6"/>
    </i>
    <i r="3">
      <x v="31"/>
    </i>
    <i r="3">
      <x v="35"/>
    </i>
    <i r="3">
      <x v="46"/>
    </i>
    <i r="3">
      <x v="50"/>
    </i>
    <i r="3">
      <x v="110"/>
    </i>
    <i r="3">
      <x v="114"/>
    </i>
    <i r="3">
      <x v="128"/>
    </i>
    <i r="3">
      <x v="193"/>
    </i>
    <i r="3">
      <x v="199"/>
    </i>
    <i r="3">
      <x v="206"/>
    </i>
    <i r="2">
      <x v="395"/>
    </i>
    <i r="3">
      <x v="39"/>
    </i>
    <i r="3">
      <x v="95"/>
    </i>
    <i r="3">
      <x v="234"/>
    </i>
    <i r="1">
      <x v="109"/>
    </i>
    <i r="2">
      <x v="76"/>
    </i>
    <i r="3">
      <x v="62"/>
    </i>
    <i r="3">
      <x v="64"/>
    </i>
    <i r="3">
      <x v="115"/>
    </i>
    <i r="3">
      <x v="124"/>
    </i>
    <i r="3">
      <x v="151"/>
    </i>
    <i r="3">
      <x v="152"/>
    </i>
    <i r="2">
      <x v="199"/>
    </i>
    <i r="3">
      <x v="36"/>
    </i>
    <i r="3">
      <x v="37"/>
    </i>
    <i r="3">
      <x v="73"/>
    </i>
    <i r="3">
      <x v="75"/>
    </i>
    <i r="3">
      <x v="161"/>
    </i>
    <i r="3">
      <x v="163"/>
    </i>
    <i r="3">
      <x v="231"/>
    </i>
    <i r="3">
      <x v="232"/>
    </i>
    <i r="2">
      <x v="210"/>
    </i>
    <i r="3">
      <x v="41"/>
    </i>
    <i r="3">
      <x v="45"/>
    </i>
    <i r="3">
      <x v="78"/>
    </i>
    <i r="3">
      <x v="80"/>
    </i>
    <i r="3">
      <x v="82"/>
    </i>
    <i r="3">
      <x v="86"/>
    </i>
    <i r="3">
      <x v="90"/>
    </i>
    <i r="3">
      <x v="155"/>
    </i>
    <i r="3">
      <x v="174"/>
    </i>
    <i r="3">
      <x v="176"/>
    </i>
    <i r="3">
      <x v="224"/>
    </i>
    <i r="3">
      <x v="227"/>
    </i>
    <i r="2">
      <x v="352"/>
    </i>
    <i r="3">
      <x v="6"/>
    </i>
    <i r="3">
      <x v="9"/>
    </i>
    <i r="3">
      <x v="29"/>
    </i>
    <i r="3">
      <x v="30"/>
    </i>
    <i r="3">
      <x v="31"/>
    </i>
    <i r="3">
      <x v="110"/>
    </i>
    <i r="3">
      <x v="112"/>
    </i>
    <i r="3">
      <x v="172"/>
    </i>
    <i r="3">
      <x v="173"/>
    </i>
    <i r="3">
      <x v="193"/>
    </i>
    <i r="3">
      <x v="196"/>
    </i>
    <i r="3">
      <x v="199"/>
    </i>
    <i r="3">
      <x v="201"/>
    </i>
    <i r="3">
      <x v="211"/>
    </i>
    <i r="3">
      <x v="212"/>
    </i>
    <i r="1">
      <x v="115"/>
    </i>
    <i r="2">
      <x v="77"/>
    </i>
    <i r="3">
      <x v="115"/>
    </i>
    <i r="3">
      <x v="149"/>
    </i>
    <i r="2">
      <x v="157"/>
    </i>
    <i r="3">
      <x v="8"/>
    </i>
    <i r="3">
      <x v="32"/>
    </i>
    <i r="3">
      <x v="34"/>
    </i>
    <i r="3">
      <x v="38"/>
    </i>
    <i r="3">
      <x v="44"/>
    </i>
    <i r="3">
      <x v="78"/>
    </i>
    <i r="3">
      <x v="86"/>
    </i>
    <i r="3">
      <x v="111"/>
    </i>
    <i r="3">
      <x v="131"/>
    </i>
    <i r="3">
      <x v="161"/>
    </i>
    <i r="2">
      <x v="362"/>
    </i>
    <i r="3">
      <x v="193"/>
    </i>
    <i r="3">
      <x v="199"/>
    </i>
    <i>
      <x v="19"/>
    </i>
    <i r="1">
      <x v="3"/>
    </i>
    <i r="2">
      <x v="262"/>
    </i>
    <i r="3">
      <x v="6"/>
    </i>
    <i r="3">
      <x v="110"/>
    </i>
    <i r="3">
      <x v="114"/>
    </i>
    <i r="3">
      <x v="115"/>
    </i>
    <i r="3">
      <x v="128"/>
    </i>
    <i r="3">
      <x v="155"/>
    </i>
    <i r="3">
      <x v="161"/>
    </i>
    <i r="3">
      <x v="172"/>
    </i>
    <i r="3">
      <x v="193"/>
    </i>
    <i r="1">
      <x v="4"/>
    </i>
    <i r="2">
      <x v="231"/>
    </i>
    <i r="3">
      <x v="11"/>
    </i>
    <i r="3">
      <x v="78"/>
    </i>
    <i r="3">
      <x v="86"/>
    </i>
    <i r="3">
      <x v="110"/>
    </i>
    <i r="3">
      <x v="115"/>
    </i>
    <i r="3">
      <x v="155"/>
    </i>
    <i r="3">
      <x v="161"/>
    </i>
    <i r="1">
      <x v="29"/>
    </i>
    <i r="2">
      <x v="248"/>
    </i>
    <i r="3">
      <x v="161"/>
    </i>
    <i r="3">
      <x v="183"/>
    </i>
    <i r="1">
      <x v="61"/>
    </i>
    <i r="2">
      <x v="276"/>
    </i>
    <i r="3">
      <x v="110"/>
    </i>
    <i r="3">
      <x v="115"/>
    </i>
    <i r="3">
      <x v="155"/>
    </i>
    <i r="3">
      <x v="161"/>
    </i>
    <i r="1">
      <x v="70"/>
    </i>
    <i r="2">
      <x v="229"/>
    </i>
    <i r="3">
      <x v="78"/>
    </i>
    <i r="3">
      <x v="86"/>
    </i>
    <i r="3">
      <x v="115"/>
    </i>
    <i r="1">
      <x v="111"/>
    </i>
    <i r="2">
      <x v="25"/>
    </i>
    <i r="3">
      <x v="73"/>
    </i>
    <i r="3">
      <x v="126"/>
    </i>
    <i r="3">
      <x v="155"/>
    </i>
    <i r="3">
      <x v="161"/>
    </i>
    <i r="3">
      <x v="231"/>
    </i>
    <i r="2">
      <x v="53"/>
    </i>
    <i r="3">
      <x v="115"/>
    </i>
    <i r="3">
      <x v="152"/>
    </i>
    <i r="2">
      <x v="60"/>
    </i>
    <i r="3">
      <x v="115"/>
    </i>
    <i r="3">
      <x v="149"/>
    </i>
    <i r="2">
      <x v="75"/>
    </i>
    <i r="3">
      <x v="62"/>
    </i>
    <i r="3">
      <x v="115"/>
    </i>
    <i r="2">
      <x v="79"/>
    </i>
    <i r="3">
      <x v="138"/>
    </i>
    <i r="2">
      <x v="92"/>
    </i>
    <i r="3">
      <x v="78"/>
    </i>
    <i r="3">
      <x v="86"/>
    </i>
    <i r="3">
      <x v="174"/>
    </i>
    <i r="3">
      <x v="218"/>
    </i>
    <i r="3">
      <x v="227"/>
    </i>
    <i r="2">
      <x v="120"/>
    </i>
    <i r="3">
      <x v="70"/>
    </i>
    <i r="3">
      <x v="115"/>
    </i>
    <i r="3">
      <x v="144"/>
    </i>
    <i r="2">
      <x v="130"/>
    </i>
    <i r="3">
      <x v="16"/>
    </i>
    <i r="3">
      <x v="95"/>
    </i>
    <i r="3">
      <x v="239"/>
    </i>
    <i r="2">
      <x v="149"/>
    </i>
    <i r="3">
      <x v="41"/>
    </i>
    <i r="3">
      <x v="82"/>
    </i>
    <i r="2">
      <x v="162"/>
    </i>
    <i r="3">
      <x v="1"/>
    </i>
    <i r="3">
      <x v="14"/>
    </i>
    <i r="3">
      <x v="38"/>
    </i>
    <i r="3">
      <x v="103"/>
    </i>
    <i r="3">
      <x v="132"/>
    </i>
    <i r="3">
      <x v="188"/>
    </i>
    <i r="3">
      <x v="234"/>
    </i>
    <i r="2">
      <x v="166"/>
    </i>
    <i r="3">
      <x v="140"/>
    </i>
    <i r="3">
      <x v="198"/>
    </i>
    <i r="2">
      <x v="175"/>
    </i>
    <i r="3">
      <x v="21"/>
    </i>
    <i r="3">
      <x v="98"/>
    </i>
    <i r="3">
      <x v="144"/>
    </i>
    <i r="3">
      <x v="214"/>
    </i>
    <i r="2">
      <x v="180"/>
    </i>
    <i r="3">
      <x v="115"/>
    </i>
    <i r="2">
      <x v="316"/>
    </i>
    <i r="3">
      <x v="6"/>
    </i>
    <i r="3">
      <x v="24"/>
    </i>
    <i r="3">
      <x v="31"/>
    </i>
    <i r="3">
      <x v="33"/>
    </i>
    <i r="3">
      <x v="59"/>
    </i>
    <i r="3">
      <x v="110"/>
    </i>
    <i r="3">
      <x v="128"/>
    </i>
    <i r="3">
      <x v="172"/>
    </i>
    <i r="3">
      <x v="178"/>
    </i>
    <i r="3">
      <x v="181"/>
    </i>
    <i r="3">
      <x v="211"/>
    </i>
    <i r="3">
      <x v="221"/>
    </i>
    <i r="3">
      <x v="236"/>
    </i>
    <i r="2">
      <x v="321"/>
    </i>
    <i r="3">
      <x v="93"/>
    </i>
    <i r="3">
      <x v="94"/>
    </i>
    <i r="3">
      <x v="105"/>
    </i>
    <i r="2">
      <x v="367"/>
    </i>
    <i r="3">
      <x v="4"/>
    </i>
    <i r="3">
      <x v="193"/>
    </i>
    <i r="3">
      <x v="202"/>
    </i>
    <i r="3">
      <x v="206"/>
    </i>
    <i r="3">
      <x v="240"/>
    </i>
    <i>
      <x v="20"/>
    </i>
    <i r="1">
      <x v="21"/>
    </i>
    <i r="2">
      <x v="244"/>
    </i>
    <i r="3">
      <x v="6"/>
    </i>
    <i r="3">
      <x v="31"/>
    </i>
    <i r="3">
      <x v="41"/>
    </i>
    <i r="3">
      <x v="110"/>
    </i>
    <i r="3">
      <x v="115"/>
    </i>
    <i r="3">
      <x v="161"/>
    </i>
    <i r="3">
      <x v="193"/>
    </i>
    <i r="3">
      <x v="211"/>
    </i>
    <i r="1">
      <x v="36"/>
    </i>
    <i r="2">
      <x v="253"/>
    </i>
    <i r="3">
      <x v="31"/>
    </i>
    <i r="3">
      <x v="33"/>
    </i>
    <i r="3">
      <x v="39"/>
    </i>
    <i r="3">
      <x v="41"/>
    </i>
    <i r="3">
      <x v="73"/>
    </i>
    <i r="3">
      <x v="115"/>
    </i>
    <i r="3">
      <x v="118"/>
    </i>
    <i r="3">
      <x v="128"/>
    </i>
    <i r="3">
      <x v="161"/>
    </i>
    <i r="3">
      <x v="199"/>
    </i>
    <i r="1">
      <x v="37"/>
    </i>
    <i r="2">
      <x v="258"/>
    </i>
    <i r="3">
      <x v="6"/>
    </i>
    <i r="3">
      <x v="110"/>
    </i>
    <i r="3">
      <x v="115"/>
    </i>
    <i r="3">
      <x v="161"/>
    </i>
    <i r="3">
      <x v="191"/>
    </i>
    <i r="1">
      <x v="86"/>
    </i>
    <i r="2">
      <x v="24"/>
    </i>
    <i r="3">
      <x v="86"/>
    </i>
    <i r="3">
      <x v="161"/>
    </i>
    <i r="3">
      <x v="174"/>
    </i>
    <i r="3">
      <x v="227"/>
    </i>
    <i r="2">
      <x v="42"/>
    </i>
    <i r="3">
      <x v="115"/>
    </i>
    <i r="2">
      <x v="215"/>
    </i>
    <i r="3">
      <x v="6"/>
    </i>
    <i r="3">
      <x v="31"/>
    </i>
    <i r="3">
      <x v="33"/>
    </i>
    <i r="3">
      <x v="41"/>
    </i>
    <i r="3">
      <x v="82"/>
    </i>
    <i r="3">
      <x v="110"/>
    </i>
    <i r="3">
      <x v="128"/>
    </i>
    <i r="3">
      <x v="206"/>
    </i>
    <i r="3">
      <x v="211"/>
    </i>
    <i r="3">
      <x v="236"/>
    </i>
    <i r="1">
      <x v="96"/>
    </i>
    <i r="2">
      <x v="242"/>
    </i>
    <i r="3">
      <x/>
    </i>
    <i r="3">
      <x v="6"/>
    </i>
    <i r="3">
      <x v="31"/>
    </i>
    <i r="3">
      <x v="41"/>
    </i>
    <i r="3">
      <x v="128"/>
    </i>
    <i r="3">
      <x v="181"/>
    </i>
    <i r="3">
      <x v="199"/>
    </i>
    <i r="1">
      <x v="103"/>
    </i>
    <i r="2">
      <x v="21"/>
    </i>
    <i r="3">
      <x v="73"/>
    </i>
    <i r="3">
      <x v="161"/>
    </i>
    <i r="2">
      <x v="74"/>
    </i>
    <i r="3">
      <x v="115"/>
    </i>
    <i r="3">
      <x v="152"/>
    </i>
    <i r="2">
      <x v="212"/>
    </i>
    <i r="3">
      <x v="6"/>
    </i>
    <i r="3">
      <x v="31"/>
    </i>
    <i r="3">
      <x v="33"/>
    </i>
    <i r="3">
      <x v="41"/>
    </i>
    <i r="3">
      <x v="78"/>
    </i>
    <i r="3">
      <x v="82"/>
    </i>
    <i r="3">
      <x v="86"/>
    </i>
    <i r="3">
      <x v="110"/>
    </i>
    <i r="3">
      <x v="128"/>
    </i>
    <i r="3">
      <x v="193"/>
    </i>
    <i r="3">
      <x v="206"/>
    </i>
    <i r="2">
      <x v="381"/>
    </i>
    <i r="3">
      <x v="170"/>
    </i>
    <i r="2">
      <x v="398"/>
    </i>
    <i r="3">
      <x v="222"/>
    </i>
    <i r="3">
      <x v="240"/>
    </i>
    <i r="1">
      <x v="107"/>
    </i>
    <i r="2">
      <x v="296"/>
    </i>
    <i r="3">
      <x v="6"/>
    </i>
    <i r="3">
      <x v="78"/>
    </i>
    <i r="3">
      <x v="86"/>
    </i>
    <i r="3">
      <x v="103"/>
    </i>
    <i r="3">
      <x v="110"/>
    </i>
    <i r="3">
      <x v="115"/>
    </i>
    <i r="3">
      <x v="128"/>
    </i>
    <i r="3">
      <x v="155"/>
    </i>
    <i r="3">
      <x v="161"/>
    </i>
    <i r="3">
      <x v="206"/>
    </i>
    <i r="1">
      <x v="113"/>
    </i>
    <i r="2">
      <x v="227"/>
    </i>
    <i r="3">
      <x v="41"/>
    </i>
    <i r="3">
      <x v="78"/>
    </i>
    <i r="3">
      <x v="82"/>
    </i>
    <i r="3">
      <x v="86"/>
    </i>
    <i r="3">
      <x v="115"/>
    </i>
    <i r="3">
      <x v="155"/>
    </i>
    <i r="3">
      <x v="161"/>
    </i>
    <i r="3">
      <x v="174"/>
    </i>
    <i r="3">
      <x v="211"/>
    </i>
    <i r="3">
      <x v="227"/>
    </i>
  </rowItems>
  <colFields count="1">
    <field x="-2"/>
  </colFields>
  <colItems count="6">
    <i>
      <x/>
    </i>
    <i i="1">
      <x v="1"/>
    </i>
    <i i="2">
      <x v="2"/>
    </i>
    <i i="3">
      <x v="3"/>
    </i>
    <i i="4">
      <x v="4"/>
    </i>
    <i i="5">
      <x v="5"/>
    </i>
  </colItems>
  <dataFields count="6">
    <dataField name="Bodovi zadnjeg" fld="5" baseField="0" baseItem="0"/>
    <dataField name="Bodovi zadnjeg - paralelni upis" fld="6" baseField="0" baseItem="0"/>
    <dataField name="Bodovi prvog" fld="7" baseField="0" baseItem="0"/>
    <dataField name="Bodovi prvog - paralelni upis" fld="8" baseField="0" baseItem="0"/>
    <dataField name="Prosječni bodovi" fld="9" baseField="0" baseItem="0"/>
    <dataField name="Prosječni bodovi - paralelni upis" fld="10" baseField="0" baseItem="0"/>
  </dataFields>
  <formats count="4">
    <format dxfId="33">
      <pivotArea outline="0" collapsedLevelsAreSubtotals="1" fieldPosition="0"/>
    </format>
    <format dxfId="32">
      <pivotArea dataOnly="0" labelOnly="1" outline="0" fieldPosition="0">
        <references count="1">
          <reference field="4294967294" count="6">
            <x v="0"/>
            <x v="1"/>
            <x v="2"/>
            <x v="3"/>
            <x v="4"/>
            <x v="5"/>
          </reference>
        </references>
      </pivotArea>
    </format>
    <format dxfId="31">
      <pivotArea outline="0" collapsedLevelsAreSubtotals="1" fieldPosition="0"/>
    </format>
    <format dxfId="30">
      <pivotArea dataOnly="0" labelOnly="1" outline="0" fieldPosition="0">
        <references count="1">
          <reference field="4294967294" count="6">
            <x v="0"/>
            <x v="1"/>
            <x v="2"/>
            <x v="3"/>
            <x v="4"/>
            <x v="5"/>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Županija" xr10:uid="{030836AC-900C-4A75-8D74-8B64147052C0}" sourceName="Županija">
  <pivotTables>
    <pivotTable tabId="2" name="PivotTable1"/>
  </pivotTables>
  <data>
    <tabular pivotCacheId="1986198249">
      <items count="21">
        <i x="0" s="1"/>
        <i x="1" s="1"/>
        <i x="2" s="1"/>
        <i x="3" s="1"/>
        <i x="4" s="1"/>
        <i x="5" s="1"/>
        <i x="6" s="1"/>
        <i x="7" s="1"/>
        <i x="8" s="1"/>
        <i x="9" s="1"/>
        <i x="10" s="1"/>
        <i x="11" s="1"/>
        <i x="12" s="1"/>
        <i x="13" s="1"/>
        <i x="14" s="1"/>
        <i x="15" s="1"/>
        <i x="16" s="1"/>
        <i x="17" s="1"/>
        <i x="18" s="1"/>
        <i x="19" s="1"/>
        <i x="2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Županija" xr10:uid="{637F6E4C-3A83-481C-BE0C-E7410728F19A}" cache="Slicer_Županija" caption="Županija" columnCount="5" style="SlicerStyleOther1"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F6F820-1315-4840-98F6-9BBC522786F0}" name="Table1" displayName="Table1" ref="A1:P1792" totalsRowShown="0">
  <autoFilter ref="A1:P1792" xr:uid="{9FD80DDC-3C98-4565-9E72-C74DDB82F96A}"/>
  <tableColumns count="16">
    <tableColumn id="1" xr3:uid="{60A4702D-BD06-4816-B9E5-DCBAF3FC61C6}" name="Županija"/>
    <tableColumn id="2" xr3:uid="{76D50B81-8835-46A4-A2F7-7648A0F55C66}" name="Poštanski broj">
      <calculatedColumnFormula>+VLOOKUP($D2,Popis!$A:$H,3,0)</calculatedColumnFormula>
    </tableColumn>
    <tableColumn id="3" xr3:uid="{7B6F5292-0469-4B36-B44F-143F3256B0D2}" name="Grad">
      <calculatedColumnFormula>+VLOOKUP($D2,Popis!$A:$H,4,0)</calculatedColumnFormula>
    </tableColumn>
    <tableColumn id="4" xr3:uid="{1D929DAE-5FC0-43BB-ACA4-2E4E52E1A89E}" name="Škola"/>
    <tableColumn id="5" xr3:uid="{85B30C1E-1288-4942-A857-739B2056A06E}" name="Program"/>
    <tableColumn id="6" xr3:uid="{9233537C-0E27-4C40-A551-69AEBBB8F705}" name="Broj bodova zadnjeg" dataDxfId="5"/>
    <tableColumn id="7" xr3:uid="{858B1969-3EC4-4ABF-94BA-44C94447CE2B}" name="Broj bodova zadnjeg - paralelni upis" dataDxfId="4"/>
    <tableColumn id="8" xr3:uid="{E134B76F-F451-428F-B94B-F2C5F11DD3D0}" name="Broj bodova prvog" dataDxfId="3"/>
    <tableColumn id="9" xr3:uid="{2D3049CE-1073-4ADC-8CCE-073313B429E6}" name="Broj bodova prvog - paralelni upis" dataDxfId="2"/>
    <tableColumn id="10" xr3:uid="{D4FFDEAB-9D01-4D8F-B258-850D17DB16B6}" name="Prosječni broj bodova" dataDxfId="1"/>
    <tableColumn id="11" xr3:uid="{FBECAAAA-A48E-439E-A729-824683A95D26}" name="Prosječni broj bodova - paralelni upis" dataDxfId="0"/>
    <tableColumn id="12" xr3:uid="{A7859281-07C1-4786-91AE-8B2816F1CB8E}" name="Adresa">
      <calculatedColumnFormula>+VLOOKUP($D2,Popis!$A:$H,2,0)</calculatedColumnFormula>
    </tableColumn>
    <tableColumn id="13" xr3:uid="{ADAF3BE2-C528-4DD2-AD18-2F16935B71DC}" name="Telefon">
      <calculatedColumnFormula>+VLOOKUP($D2,Popis!$A:$H,5,0)</calculatedColumnFormula>
    </tableColumn>
    <tableColumn id="14" xr3:uid="{F0D39CD6-615A-4DEE-82BE-835D749D097B}" name="Fax">
      <calculatedColumnFormula>+VLOOKUP($D2,Popis!$A:$H,6,0)</calculatedColumnFormula>
    </tableColumn>
    <tableColumn id="15" xr3:uid="{583ED988-A5CA-465E-B258-A8CF7F463BF4}" name="Mail">
      <calculatedColumnFormula>+VLOOKUP($D2,Popis!$A:$H,7,0)</calculatedColumnFormula>
    </tableColumn>
    <tableColumn id="16" xr3:uid="{3F662F10-B0B7-470A-87FA-E0265816E3A0}" name="Web">
      <calculatedColumnFormula>+VLOOKUP($D2,Popis!$A:$H,8,0)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www.hug.hr/" TargetMode="External"/><Relationship Id="rId2" Type="http://schemas.openxmlformats.org/officeDocument/2006/relationships/hyperlink" Target="mailto:upisi@hug.hr" TargetMode="External"/><Relationship Id="rId1" Type="http://schemas.openxmlformats.org/officeDocument/2006/relationships/hyperlink" Target="mailto:info@prva.hr" TargetMode="External"/><Relationship Id="rId6" Type="http://schemas.openxmlformats.org/officeDocument/2006/relationships/hyperlink" Target="mailto:klasicna.ured@gimnazija-klasicna-zg.skole.hr" TargetMode="External"/><Relationship Id="rId5" Type="http://schemas.openxmlformats.org/officeDocument/2006/relationships/hyperlink" Target="http://www.srednjawaldorfska-zagreb.hr/" TargetMode="External"/><Relationship Id="rId4" Type="http://schemas.openxmlformats.org/officeDocument/2006/relationships/hyperlink" Target="http://www.americanacadem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EF2F-0A3E-4339-90FF-50E6D510E7DD}">
  <dimension ref="B2:H2330"/>
  <sheetViews>
    <sheetView showGridLines="0" tabSelected="1" zoomScale="70" zoomScaleNormal="70" workbookViewId="0">
      <pane ySplit="4" topLeftCell="A5" activePane="bottomLeft" state="frozen"/>
      <selection pane="bottomLeft" activeCell="B6" sqref="B6"/>
    </sheetView>
  </sheetViews>
  <sheetFormatPr defaultRowHeight="16.5" x14ac:dyDescent="0.3"/>
  <cols>
    <col min="1" max="1" width="4" customWidth="1"/>
    <col min="2" max="2" width="135.875" bestFit="1" customWidth="1"/>
    <col min="3" max="3" width="14.625" style="6" bestFit="1" customWidth="1"/>
    <col min="4" max="4" width="28.375" style="6" bestFit="1" customWidth="1"/>
    <col min="5" max="5" width="12.875" style="6" bestFit="1" customWidth="1"/>
    <col min="6" max="6" width="26.75" style="6" bestFit="1" customWidth="1"/>
    <col min="7" max="7" width="15.625" style="6" bestFit="1" customWidth="1"/>
    <col min="8" max="8" width="29.375" style="6" bestFit="1" customWidth="1"/>
    <col min="9" max="16" width="6.75" bestFit="1" customWidth="1"/>
    <col min="17" max="17" width="5.625" bestFit="1" customWidth="1"/>
    <col min="18" max="26" width="6.75" bestFit="1" customWidth="1"/>
    <col min="27" max="27" width="5.625" bestFit="1" customWidth="1"/>
    <col min="28" max="31" width="6.75" bestFit="1" customWidth="1"/>
    <col min="32" max="32" width="5.625" bestFit="1" customWidth="1"/>
    <col min="33" max="38" width="6.75" bestFit="1" customWidth="1"/>
    <col min="39" max="39" width="5.625" bestFit="1" customWidth="1"/>
    <col min="40" max="48" width="6.75" bestFit="1" customWidth="1"/>
    <col min="49" max="49" width="3.375" bestFit="1" customWidth="1"/>
    <col min="50" max="53" width="6.75" bestFit="1" customWidth="1"/>
    <col min="54" max="54" width="5.625" bestFit="1" customWidth="1"/>
    <col min="55" max="60" width="6.75" bestFit="1" customWidth="1"/>
    <col min="61" max="61" width="5.625" bestFit="1" customWidth="1"/>
    <col min="62" max="67" width="6.75" bestFit="1" customWidth="1"/>
    <col min="68" max="68" width="5.625" bestFit="1" customWidth="1"/>
    <col min="69" max="78" width="6.75" bestFit="1" customWidth="1"/>
    <col min="79" max="79" width="5.625" bestFit="1" customWidth="1"/>
    <col min="80" max="87" width="6.75" bestFit="1" customWidth="1"/>
    <col min="88" max="88" width="5.625" bestFit="1" customWidth="1"/>
    <col min="89" max="96" width="6.75" bestFit="1" customWidth="1"/>
    <col min="97" max="97" width="5.625" bestFit="1" customWidth="1"/>
    <col min="98" max="103" width="6.75" bestFit="1" customWidth="1"/>
    <col min="104" max="104" width="5.625" bestFit="1" customWidth="1"/>
    <col min="105" max="112" width="6.75" bestFit="1" customWidth="1"/>
    <col min="113" max="113" width="5.625" bestFit="1" customWidth="1"/>
    <col min="114" max="120" width="6.75" bestFit="1" customWidth="1"/>
    <col min="121" max="121" width="3.375" bestFit="1" customWidth="1"/>
    <col min="122" max="128" width="6.75" bestFit="1" customWidth="1"/>
    <col min="129" max="129" width="5.625" bestFit="1" customWidth="1"/>
    <col min="130" max="145" width="6.75" bestFit="1" customWidth="1"/>
    <col min="146" max="146" width="5.625" bestFit="1" customWidth="1"/>
    <col min="147" max="151" width="6.75" bestFit="1" customWidth="1"/>
    <col min="152" max="152" width="5.625" bestFit="1" customWidth="1"/>
    <col min="153" max="156" width="6.75" bestFit="1" customWidth="1"/>
    <col min="157" max="157" width="5.625" bestFit="1" customWidth="1"/>
    <col min="158" max="163" width="6.75" bestFit="1" customWidth="1"/>
    <col min="164" max="164" width="5.625" bestFit="1" customWidth="1"/>
    <col min="165" max="169" width="6.75" bestFit="1" customWidth="1"/>
    <col min="170" max="170" width="5.625" bestFit="1" customWidth="1"/>
    <col min="171" max="178" width="6.75" bestFit="1" customWidth="1"/>
    <col min="179" max="179" width="5.625" bestFit="1" customWidth="1"/>
    <col min="180" max="185" width="6.75" bestFit="1" customWidth="1"/>
    <col min="186" max="186" width="5.625" bestFit="1" customWidth="1"/>
    <col min="187" max="189" width="6.75" bestFit="1" customWidth="1"/>
    <col min="190" max="190" width="3.375" bestFit="1" customWidth="1"/>
    <col min="191" max="196" width="6.75" bestFit="1" customWidth="1"/>
    <col min="197" max="197" width="5.625" bestFit="1" customWidth="1"/>
    <col min="198" max="204" width="6.75" bestFit="1" customWidth="1"/>
    <col min="205" max="205" width="5.625" bestFit="1" customWidth="1"/>
    <col min="206" max="215" width="6.75" bestFit="1" customWidth="1"/>
    <col min="216" max="216" width="5.625" bestFit="1" customWidth="1"/>
    <col min="217" max="218" width="6.75" bestFit="1" customWidth="1"/>
    <col min="219" max="219" width="5.625" bestFit="1" customWidth="1"/>
    <col min="220" max="226" width="6.75" bestFit="1" customWidth="1"/>
    <col min="227" max="227" width="5.625" bestFit="1" customWidth="1"/>
    <col min="228" max="238" width="6.75" bestFit="1" customWidth="1"/>
    <col min="239" max="239" width="5.625" bestFit="1" customWidth="1"/>
    <col min="240" max="244" width="6.75" bestFit="1" customWidth="1"/>
    <col min="245" max="245" width="5.625" bestFit="1" customWidth="1"/>
    <col min="246" max="256" width="6.75" bestFit="1" customWidth="1"/>
    <col min="257" max="257" width="5.625" bestFit="1" customWidth="1"/>
    <col min="258" max="265" width="6.75" bestFit="1" customWidth="1"/>
    <col min="266" max="266" width="5.625" bestFit="1" customWidth="1"/>
    <col min="267" max="270" width="6.75" bestFit="1" customWidth="1"/>
    <col min="271" max="271" width="5.625" bestFit="1" customWidth="1"/>
    <col min="272" max="274" width="6.75" bestFit="1" customWidth="1"/>
    <col min="275" max="275" width="5.625" bestFit="1" customWidth="1"/>
    <col min="276" max="298" width="6.75" bestFit="1" customWidth="1"/>
    <col min="299" max="299" width="3.375" bestFit="1" customWidth="1"/>
    <col min="300" max="302" width="6.75" bestFit="1" customWidth="1"/>
    <col min="303" max="303" width="5.625" bestFit="1" customWidth="1"/>
    <col min="304" max="305" width="6.75" bestFit="1" customWidth="1"/>
    <col min="306" max="306" width="5.625" bestFit="1" customWidth="1"/>
    <col min="307" max="307" width="6.75" bestFit="1" customWidth="1"/>
    <col min="308" max="308" width="5.625" bestFit="1" customWidth="1"/>
    <col min="309" max="312" width="6.75" bestFit="1" customWidth="1"/>
    <col min="313" max="313" width="5.625" bestFit="1" customWidth="1"/>
    <col min="314" max="329" width="6.75" bestFit="1" customWidth="1"/>
    <col min="330" max="330" width="5.625" bestFit="1" customWidth="1"/>
    <col min="331" max="352" width="6.75" bestFit="1" customWidth="1"/>
    <col min="353" max="353" width="5.625" bestFit="1" customWidth="1"/>
    <col min="354" max="384" width="6.75" bestFit="1" customWidth="1"/>
    <col min="385" max="385" width="5.625" bestFit="1" customWidth="1"/>
    <col min="386" max="405" width="6.75" bestFit="1" customWidth="1"/>
    <col min="406" max="406" width="5.625" bestFit="1" customWidth="1"/>
    <col min="407" max="409" width="6.75" bestFit="1" customWidth="1"/>
    <col min="410" max="410" width="5.625" bestFit="1" customWidth="1"/>
    <col min="411" max="419" width="6.75" bestFit="1" customWidth="1"/>
    <col min="420" max="420" width="5.625" bestFit="1" customWidth="1"/>
    <col min="421" max="432" width="6.75" bestFit="1" customWidth="1"/>
    <col min="433" max="433" width="3.375" bestFit="1" customWidth="1"/>
    <col min="434" max="451" width="6.75" bestFit="1" customWidth="1"/>
    <col min="452" max="452" width="5.625" bestFit="1" customWidth="1"/>
    <col min="453" max="458" width="6.75" bestFit="1" customWidth="1"/>
    <col min="459" max="459" width="5.625" bestFit="1" customWidth="1"/>
    <col min="460" max="489" width="6.75" bestFit="1" customWidth="1"/>
    <col min="490" max="490" width="5.625" bestFit="1" customWidth="1"/>
    <col min="491" max="499" width="6.75" bestFit="1" customWidth="1"/>
    <col min="500" max="500" width="5.625" bestFit="1" customWidth="1"/>
    <col min="501" max="503" width="6.75" bestFit="1" customWidth="1"/>
    <col min="504" max="504" width="5.625" bestFit="1" customWidth="1"/>
    <col min="505" max="524" width="6.75" bestFit="1" customWidth="1"/>
    <col min="525" max="525" width="5.625" bestFit="1" customWidth="1"/>
    <col min="526" max="532" width="6.75" bestFit="1" customWidth="1"/>
    <col min="533" max="533" width="5.625" bestFit="1" customWidth="1"/>
    <col min="534" max="536" width="6.75" bestFit="1" customWidth="1"/>
    <col min="537" max="537" width="5.625" bestFit="1" customWidth="1"/>
    <col min="538" max="576" width="6.75" bestFit="1" customWidth="1"/>
    <col min="577" max="577" width="5.625" bestFit="1" customWidth="1"/>
    <col min="578" max="579" width="6.75" bestFit="1" customWidth="1"/>
    <col min="580" max="580" width="5.625" bestFit="1" customWidth="1"/>
    <col min="581" max="583" width="6.75" bestFit="1" customWidth="1"/>
    <col min="584" max="584" width="5.625" bestFit="1" customWidth="1"/>
    <col min="585" max="597" width="6.75" bestFit="1" customWidth="1"/>
    <col min="598" max="598" width="5.625" bestFit="1" customWidth="1"/>
    <col min="599" max="614" width="6.75" bestFit="1" customWidth="1"/>
    <col min="615" max="615" width="5.625" bestFit="1" customWidth="1"/>
    <col min="616" max="621" width="6.75" bestFit="1" customWidth="1"/>
    <col min="622" max="622" width="5.625" bestFit="1" customWidth="1"/>
    <col min="623" max="630" width="6.75" bestFit="1" customWidth="1"/>
    <col min="631" max="631" width="5.625" bestFit="1" customWidth="1"/>
    <col min="632" max="646" width="6.75" bestFit="1" customWidth="1"/>
    <col min="647" max="647" width="5.625" bestFit="1" customWidth="1"/>
    <col min="648" max="666" width="6.75" bestFit="1" customWidth="1"/>
    <col min="667" max="667" width="5.625" bestFit="1" customWidth="1"/>
    <col min="668" max="668" width="6.75" bestFit="1" customWidth="1"/>
    <col min="669" max="669" width="5.625" bestFit="1" customWidth="1"/>
    <col min="670" max="674" width="6.75" bestFit="1" customWidth="1"/>
    <col min="675" max="675" width="5.625" bestFit="1" customWidth="1"/>
    <col min="676" max="677" width="6.75" bestFit="1" customWidth="1"/>
    <col min="678" max="678" width="3.375" bestFit="1" customWidth="1"/>
    <col min="679" max="681" width="6.75" bestFit="1" customWidth="1"/>
    <col min="682" max="682" width="5.625" bestFit="1" customWidth="1"/>
    <col min="683" max="684" width="6.75" bestFit="1" customWidth="1"/>
    <col min="685" max="685" width="5.625" bestFit="1" customWidth="1"/>
    <col min="686" max="717" width="6.75" bestFit="1" customWidth="1"/>
    <col min="718" max="718" width="5.625" bestFit="1" customWidth="1"/>
    <col min="719" max="719" width="6.75" bestFit="1" customWidth="1"/>
    <col min="720" max="720" width="5.625" bestFit="1" customWidth="1"/>
    <col min="721" max="721" width="6.75" bestFit="1" customWidth="1"/>
    <col min="722" max="722" width="5.625" bestFit="1" customWidth="1"/>
    <col min="723" max="735" width="6.75" bestFit="1" customWidth="1"/>
    <col min="736" max="736" width="5.625" bestFit="1" customWidth="1"/>
    <col min="737" max="743" width="6.75" bestFit="1" customWidth="1"/>
    <col min="744" max="744" width="5.625" bestFit="1" customWidth="1"/>
    <col min="745" max="767" width="6.75" bestFit="1" customWidth="1"/>
    <col min="768" max="768" width="5.625" bestFit="1" customWidth="1"/>
    <col min="769" max="769" width="6.75" bestFit="1" customWidth="1"/>
    <col min="770" max="770" width="5.625" bestFit="1" customWidth="1"/>
    <col min="771" max="781" width="6.75" bestFit="1" customWidth="1"/>
    <col min="782" max="782" width="5.625" bestFit="1" customWidth="1"/>
    <col min="783" max="788" width="6.75" bestFit="1" customWidth="1"/>
    <col min="789" max="789" width="5.625" bestFit="1" customWidth="1"/>
    <col min="790" max="799" width="6.75" bestFit="1" customWidth="1"/>
    <col min="800" max="800" width="5.625" bestFit="1" customWidth="1"/>
    <col min="801" max="807" width="6.75" bestFit="1" customWidth="1"/>
    <col min="808" max="808" width="5.625" bestFit="1" customWidth="1"/>
    <col min="809" max="814" width="6.75" bestFit="1" customWidth="1"/>
    <col min="815" max="815" width="5.625" bestFit="1" customWidth="1"/>
    <col min="816" max="820" width="6.75" bestFit="1" customWidth="1"/>
    <col min="821" max="821" width="5.625" bestFit="1" customWidth="1"/>
    <col min="822" max="830" width="6.75" bestFit="1" customWidth="1"/>
    <col min="831" max="831" width="5.625" bestFit="1" customWidth="1"/>
    <col min="832" max="837" width="6.75" bestFit="1" customWidth="1"/>
    <col min="838" max="838" width="5.625" bestFit="1" customWidth="1"/>
    <col min="839" max="841" width="6.75" bestFit="1" customWidth="1"/>
    <col min="842" max="842" width="5.625" bestFit="1" customWidth="1"/>
    <col min="843" max="848" width="6.75" bestFit="1" customWidth="1"/>
    <col min="849" max="849" width="5.625" bestFit="1" customWidth="1"/>
    <col min="850" max="856" width="6.75" bestFit="1" customWidth="1"/>
    <col min="857" max="857" width="5.625" bestFit="1" customWidth="1"/>
    <col min="858" max="859" width="6.75" bestFit="1" customWidth="1"/>
    <col min="860" max="860" width="3.375" bestFit="1" customWidth="1"/>
    <col min="861" max="868" width="6.75" bestFit="1" customWidth="1"/>
    <col min="869" max="869" width="5.625" bestFit="1" customWidth="1"/>
    <col min="870" max="882" width="6.75" bestFit="1" customWidth="1"/>
    <col min="883" max="883" width="3.375" bestFit="1" customWidth="1"/>
    <col min="884" max="891" width="6.75" bestFit="1" customWidth="1"/>
    <col min="892" max="892" width="5.625" bestFit="1" customWidth="1"/>
    <col min="893" max="901" width="6.75" bestFit="1" customWidth="1"/>
    <col min="902" max="902" width="5.625" bestFit="1" customWidth="1"/>
    <col min="903" max="905" width="6.75" bestFit="1" customWidth="1"/>
    <col min="906" max="906" width="5.625" bestFit="1" customWidth="1"/>
    <col min="907" max="932" width="6.75" bestFit="1" customWidth="1"/>
    <col min="933" max="933" width="5.625" bestFit="1" customWidth="1"/>
    <col min="934" max="937" width="6.75" bestFit="1" customWidth="1"/>
    <col min="938" max="938" width="3.375" bestFit="1" customWidth="1"/>
    <col min="939" max="952" width="6.75" bestFit="1" customWidth="1"/>
    <col min="953" max="953" width="5.625" bestFit="1" customWidth="1"/>
    <col min="954" max="987" width="6.75" bestFit="1" customWidth="1"/>
    <col min="988" max="988" width="5.625" bestFit="1" customWidth="1"/>
    <col min="989" max="1006" width="6.75" bestFit="1" customWidth="1"/>
    <col min="1007" max="1007" width="5.625" bestFit="1" customWidth="1"/>
    <col min="1008" max="1012" width="6.75" bestFit="1" customWidth="1"/>
    <col min="1013" max="1013" width="5.625" bestFit="1" customWidth="1"/>
    <col min="1014" max="1029" width="6.75" bestFit="1" customWidth="1"/>
    <col min="1030" max="1030" width="5.625" bestFit="1" customWidth="1"/>
    <col min="1031" max="1034" width="6.75" bestFit="1" customWidth="1"/>
    <col min="1035" max="1035" width="3.375" bestFit="1" customWidth="1"/>
    <col min="1036" max="1048" width="6.75" bestFit="1" customWidth="1"/>
    <col min="1049" max="1049" width="5.625" bestFit="1" customWidth="1"/>
    <col min="1050" max="1053" width="6.75" bestFit="1" customWidth="1"/>
    <col min="1054" max="1054" width="5.625" bestFit="1" customWidth="1"/>
    <col min="1055" max="1068" width="6.75" bestFit="1" customWidth="1"/>
    <col min="1069" max="1069" width="5.625" bestFit="1" customWidth="1"/>
    <col min="1070" max="1073" width="6.75" bestFit="1" customWidth="1"/>
    <col min="1074" max="1074" width="5.625" bestFit="1" customWidth="1"/>
    <col min="1075" max="1077" width="6.75" bestFit="1" customWidth="1"/>
    <col min="1078" max="1078" width="5.625" bestFit="1" customWidth="1"/>
    <col min="1079" max="1092" width="6.75" bestFit="1" customWidth="1"/>
    <col min="1093" max="1093" width="5.625" bestFit="1" customWidth="1"/>
    <col min="1094" max="1102" width="6.75" bestFit="1" customWidth="1"/>
    <col min="1103" max="1103" width="3.375" bestFit="1" customWidth="1"/>
    <col min="1104" max="1106" width="6.75" bestFit="1" customWidth="1"/>
    <col min="1107" max="1107" width="5.625" bestFit="1" customWidth="1"/>
    <col min="1108" max="1120" width="6.75" bestFit="1" customWidth="1"/>
    <col min="1121" max="1121" width="5.625" bestFit="1" customWidth="1"/>
    <col min="1122" max="1138" width="6.75" bestFit="1" customWidth="1"/>
    <col min="1139" max="1139" width="5.625" bestFit="1" customWidth="1"/>
    <col min="1140" max="1143" width="6.75" bestFit="1" customWidth="1"/>
    <col min="1144" max="1144" width="5.625" bestFit="1" customWidth="1"/>
    <col min="1145" max="1158" width="6.75" bestFit="1" customWidth="1"/>
    <col min="1159" max="1159" width="5.625" bestFit="1" customWidth="1"/>
    <col min="1160" max="1165" width="6.75" bestFit="1" customWidth="1"/>
    <col min="1166" max="1166" width="5.625" bestFit="1" customWidth="1"/>
    <col min="1167" max="1169" width="6.75" bestFit="1" customWidth="1"/>
    <col min="1170" max="1170" width="5.625" bestFit="1" customWidth="1"/>
    <col min="1171" max="1178" width="6.75" bestFit="1" customWidth="1"/>
    <col min="1179" max="1179" width="5.625" bestFit="1" customWidth="1"/>
    <col min="1180" max="1186" width="6.75" bestFit="1" customWidth="1"/>
    <col min="1187" max="1188" width="5.625" bestFit="1" customWidth="1"/>
    <col min="1189" max="1190" width="6.75" bestFit="1" customWidth="1"/>
    <col min="1191" max="1191" width="5.625" bestFit="1" customWidth="1"/>
    <col min="1192" max="1205" width="6.75" bestFit="1" customWidth="1"/>
    <col min="1206" max="1206" width="5.625" bestFit="1" customWidth="1"/>
    <col min="1207" max="1214" width="6.75" bestFit="1" customWidth="1"/>
    <col min="1215" max="1215" width="5.625" bestFit="1" customWidth="1"/>
    <col min="1216" max="1225" width="6.75" bestFit="1" customWidth="1"/>
    <col min="1226" max="1226" width="5.625" bestFit="1" customWidth="1"/>
    <col min="1227" max="1229" width="6.75" bestFit="1" customWidth="1"/>
    <col min="1230" max="1230" width="5.625" bestFit="1" customWidth="1"/>
    <col min="1231" max="1231" width="6.75" bestFit="1" customWidth="1"/>
    <col min="1232" max="1232" width="5.625" bestFit="1" customWidth="1"/>
    <col min="1233" max="1258" width="6.75" bestFit="1" customWidth="1"/>
    <col min="1259" max="1259" width="5.625" bestFit="1" customWidth="1"/>
    <col min="1260" max="1267" width="6.75" bestFit="1" customWidth="1"/>
    <col min="1268" max="1268" width="5.625" bestFit="1" customWidth="1"/>
    <col min="1269" max="1315" width="6.75" bestFit="1" customWidth="1"/>
    <col min="1316" max="1316" width="3.375" bestFit="1" customWidth="1"/>
    <col min="1317" max="1321" width="6.75" bestFit="1" customWidth="1"/>
    <col min="1322" max="1323" width="5.625" bestFit="1" customWidth="1"/>
    <col min="1324" max="1324" width="6.75" bestFit="1" customWidth="1"/>
    <col min="1325" max="1327" width="5.625" bestFit="1" customWidth="1"/>
    <col min="1328" max="1332" width="6.75" bestFit="1" customWidth="1"/>
    <col min="1333" max="1333" width="5.625" bestFit="1" customWidth="1"/>
    <col min="1334" max="1334" width="6.75" bestFit="1" customWidth="1"/>
    <col min="1335" max="1335" width="5.625" bestFit="1" customWidth="1"/>
    <col min="1336" max="1340" width="6.75" bestFit="1" customWidth="1"/>
    <col min="1341" max="1341" width="5.625" bestFit="1" customWidth="1"/>
    <col min="1342" max="1343" width="6.75" bestFit="1" customWidth="1"/>
    <col min="1344" max="1344" width="3.375" bestFit="1" customWidth="1"/>
    <col min="1345" max="1351" width="6.75" bestFit="1" customWidth="1"/>
    <col min="1352" max="1352" width="5.625" bestFit="1" customWidth="1"/>
    <col min="1353" max="1357" width="6.75" bestFit="1" customWidth="1"/>
    <col min="1358" max="1358" width="3.375" bestFit="1" customWidth="1"/>
    <col min="1359" max="1360" width="6.75" bestFit="1" customWidth="1"/>
    <col min="1361" max="1361" width="3.375" bestFit="1" customWidth="1"/>
    <col min="1362" max="1362" width="5.625" bestFit="1" customWidth="1"/>
    <col min="1363" max="1363" width="6.75" bestFit="1" customWidth="1"/>
    <col min="1364" max="1375" width="7.875" bestFit="1" customWidth="1"/>
    <col min="1376" max="1376" width="6.75" bestFit="1" customWidth="1"/>
    <col min="1377" max="1380" width="7.875" bestFit="1" customWidth="1"/>
    <col min="1381" max="1381" width="6.75" bestFit="1" customWidth="1"/>
    <col min="1382" max="1386" width="7.875" bestFit="1" customWidth="1"/>
    <col min="1387" max="1387" width="6.75" bestFit="1" customWidth="1"/>
    <col min="1388" max="1393" width="7.875" bestFit="1" customWidth="1"/>
    <col min="1394" max="1394" width="6.75" bestFit="1" customWidth="1"/>
    <col min="1395" max="1395" width="4.5" bestFit="1" customWidth="1"/>
    <col min="1396" max="1403" width="7.875" bestFit="1" customWidth="1"/>
    <col min="1404" max="1404" width="4.5" bestFit="1" customWidth="1"/>
    <col min="1405" max="1405" width="7.375" bestFit="1" customWidth="1"/>
    <col min="1406" max="1406" width="11.5" bestFit="1" customWidth="1"/>
  </cols>
  <sheetData>
    <row r="2" spans="2:8" ht="20.25" x14ac:dyDescent="0.35">
      <c r="B2" s="9" t="s">
        <v>2737</v>
      </c>
    </row>
    <row r="3" spans="2:8" ht="192.75" customHeight="1" x14ac:dyDescent="0.3"/>
    <row r="4" spans="2:8" x14ac:dyDescent="0.3">
      <c r="B4" s="2" t="s">
        <v>623</v>
      </c>
      <c r="C4" s="6" t="s">
        <v>624</v>
      </c>
      <c r="D4" s="6" t="s">
        <v>625</v>
      </c>
      <c r="E4" s="6" t="s">
        <v>626</v>
      </c>
      <c r="F4" s="6" t="s">
        <v>627</v>
      </c>
      <c r="G4" s="6" t="s">
        <v>628</v>
      </c>
      <c r="H4" s="6" t="s">
        <v>629</v>
      </c>
    </row>
    <row r="5" spans="2:8" x14ac:dyDescent="0.3">
      <c r="B5" s="3" t="s">
        <v>8</v>
      </c>
    </row>
    <row r="6" spans="2:8" x14ac:dyDescent="0.3">
      <c r="B6" s="4" t="s">
        <v>50</v>
      </c>
    </row>
    <row r="7" spans="2:8" x14ac:dyDescent="0.3">
      <c r="B7" s="5" t="s">
        <v>9</v>
      </c>
    </row>
    <row r="8" spans="2:8" x14ac:dyDescent="0.3">
      <c r="B8" s="8" t="s">
        <v>10</v>
      </c>
      <c r="C8" s="6">
        <v>44.77</v>
      </c>
      <c r="E8" s="6">
        <v>80</v>
      </c>
      <c r="G8" s="6">
        <v>59.925083999999998</v>
      </c>
    </row>
    <row r="9" spans="2:8" x14ac:dyDescent="0.3">
      <c r="B9" s="8" t="s">
        <v>11</v>
      </c>
      <c r="C9" s="6">
        <v>65.22</v>
      </c>
      <c r="E9" s="6">
        <v>74.650000000000006</v>
      </c>
      <c r="G9" s="6">
        <v>70.665262999999996</v>
      </c>
    </row>
    <row r="10" spans="2:8" x14ac:dyDescent="0.3">
      <c r="B10" s="5" t="s">
        <v>18</v>
      </c>
    </row>
    <row r="11" spans="2:8" x14ac:dyDescent="0.3">
      <c r="B11" s="8" t="s">
        <v>19</v>
      </c>
      <c r="C11" s="6">
        <v>41.48</v>
      </c>
      <c r="E11" s="6">
        <v>80</v>
      </c>
      <c r="G11" s="6">
        <v>60.830587999999999</v>
      </c>
    </row>
    <row r="12" spans="2:8" x14ac:dyDescent="0.3">
      <c r="B12" s="8" t="s">
        <v>20</v>
      </c>
      <c r="C12" s="6">
        <v>36.479999999999997</v>
      </c>
      <c r="E12" s="6">
        <v>80</v>
      </c>
      <c r="G12" s="6">
        <v>69.204615000000004</v>
      </c>
    </row>
    <row r="13" spans="2:8" x14ac:dyDescent="0.3">
      <c r="B13" s="8" t="s">
        <v>486</v>
      </c>
      <c r="C13" s="6">
        <v>120.81</v>
      </c>
      <c r="E13" s="6">
        <v>160</v>
      </c>
      <c r="G13" s="6">
        <v>132.79208299999999</v>
      </c>
    </row>
    <row r="14" spans="2:8" x14ac:dyDescent="0.3">
      <c r="B14" s="8" t="s">
        <v>487</v>
      </c>
      <c r="C14" s="6">
        <v>63.05</v>
      </c>
      <c r="E14" s="6">
        <v>80</v>
      </c>
      <c r="G14" s="6">
        <v>76.760625000000005</v>
      </c>
    </row>
    <row r="15" spans="2:8" x14ac:dyDescent="0.3">
      <c r="B15" s="5" t="s">
        <v>22</v>
      </c>
    </row>
    <row r="16" spans="2:8" x14ac:dyDescent="0.3">
      <c r="B16" s="8" t="s">
        <v>23</v>
      </c>
      <c r="C16" s="6">
        <v>51.4</v>
      </c>
      <c r="E16" s="6">
        <v>72.709999999999994</v>
      </c>
      <c r="G16" s="6">
        <v>57.212857</v>
      </c>
    </row>
    <row r="17" spans="2:7" x14ac:dyDescent="0.3">
      <c r="B17" s="8" t="s">
        <v>16</v>
      </c>
      <c r="C17" s="6">
        <v>24.79</v>
      </c>
      <c r="E17" s="6">
        <v>31.99</v>
      </c>
      <c r="G17" s="6">
        <v>28.536190000000001</v>
      </c>
    </row>
    <row r="18" spans="2:7" x14ac:dyDescent="0.3">
      <c r="B18" s="5" t="s">
        <v>24</v>
      </c>
    </row>
    <row r="19" spans="2:7" x14ac:dyDescent="0.3">
      <c r="B19" s="8" t="s">
        <v>25</v>
      </c>
      <c r="C19" s="6">
        <v>76.78</v>
      </c>
      <c r="E19" s="6">
        <v>80.239999999999995</v>
      </c>
      <c r="G19" s="6">
        <v>78.798570999999995</v>
      </c>
    </row>
    <row r="20" spans="2:7" x14ac:dyDescent="0.3">
      <c r="B20" s="8" t="s">
        <v>26</v>
      </c>
      <c r="C20" s="6">
        <v>61.64</v>
      </c>
      <c r="E20" s="6">
        <v>79.92</v>
      </c>
      <c r="G20" s="6">
        <v>69.247636</v>
      </c>
    </row>
    <row r="21" spans="2:7" x14ac:dyDescent="0.3">
      <c r="B21" s="5" t="s">
        <v>27</v>
      </c>
    </row>
    <row r="22" spans="2:7" x14ac:dyDescent="0.3">
      <c r="B22" s="8" t="s">
        <v>489</v>
      </c>
      <c r="C22" s="6">
        <v>28.71</v>
      </c>
      <c r="E22" s="6">
        <v>44.67</v>
      </c>
      <c r="G22" s="6">
        <v>32.852352000000003</v>
      </c>
    </row>
    <row r="23" spans="2:7" x14ac:dyDescent="0.3">
      <c r="B23" s="8" t="s">
        <v>29</v>
      </c>
      <c r="C23" s="6">
        <v>36.619999999999997</v>
      </c>
      <c r="E23" s="6">
        <v>43.68</v>
      </c>
      <c r="G23" s="6">
        <v>38.634999999999998</v>
      </c>
    </row>
    <row r="24" spans="2:7" x14ac:dyDescent="0.3">
      <c r="B24" s="8" t="s">
        <v>490</v>
      </c>
      <c r="C24" s="6">
        <v>28.54</v>
      </c>
      <c r="E24" s="6">
        <v>38.950000000000003</v>
      </c>
      <c r="G24" s="6">
        <v>31.864000000000001</v>
      </c>
    </row>
    <row r="25" spans="2:7" x14ac:dyDescent="0.3">
      <c r="B25" s="8" t="s">
        <v>30</v>
      </c>
      <c r="C25" s="6">
        <v>25.99</v>
      </c>
      <c r="E25" s="6">
        <v>40.04</v>
      </c>
      <c r="G25" s="6">
        <v>32.256666000000003</v>
      </c>
    </row>
    <row r="26" spans="2:7" x14ac:dyDescent="0.3">
      <c r="B26" s="8" t="s">
        <v>491</v>
      </c>
      <c r="C26" s="6">
        <v>23.24</v>
      </c>
      <c r="E26" s="6">
        <v>27.94</v>
      </c>
      <c r="G26" s="6">
        <v>24.688571</v>
      </c>
    </row>
    <row r="27" spans="2:7" x14ac:dyDescent="0.3">
      <c r="B27" s="8" t="s">
        <v>32</v>
      </c>
      <c r="C27" s="6">
        <v>24.02</v>
      </c>
      <c r="E27" s="6">
        <v>26.92</v>
      </c>
      <c r="G27" s="6">
        <v>24.664444</v>
      </c>
    </row>
    <row r="28" spans="2:7" x14ac:dyDescent="0.3">
      <c r="B28" s="8" t="s">
        <v>33</v>
      </c>
      <c r="C28" s="6">
        <v>23.15</v>
      </c>
      <c r="E28" s="6">
        <v>27.23</v>
      </c>
      <c r="G28" s="6">
        <v>24.2225</v>
      </c>
    </row>
    <row r="29" spans="2:7" x14ac:dyDescent="0.3">
      <c r="B29" s="8" t="s">
        <v>34</v>
      </c>
      <c r="C29" s="6">
        <v>28.4</v>
      </c>
      <c r="E29" s="6">
        <v>39.68</v>
      </c>
      <c r="G29" s="6">
        <v>32.72</v>
      </c>
    </row>
    <row r="30" spans="2:7" x14ac:dyDescent="0.3">
      <c r="B30" s="8" t="s">
        <v>35</v>
      </c>
      <c r="C30" s="6">
        <v>27.16</v>
      </c>
      <c r="E30" s="6">
        <v>41.41</v>
      </c>
      <c r="G30" s="6">
        <v>32.526470000000003</v>
      </c>
    </row>
    <row r="31" spans="2:7" x14ac:dyDescent="0.3">
      <c r="B31" s="8" t="s">
        <v>36</v>
      </c>
      <c r="C31" s="6">
        <v>25.03</v>
      </c>
      <c r="E31" s="6">
        <v>26.81</v>
      </c>
      <c r="G31" s="6">
        <v>25.93</v>
      </c>
    </row>
    <row r="32" spans="2:7" x14ac:dyDescent="0.3">
      <c r="B32" s="5" t="s">
        <v>46</v>
      </c>
    </row>
    <row r="33" spans="2:7" x14ac:dyDescent="0.3">
      <c r="B33" s="8" t="s">
        <v>495</v>
      </c>
      <c r="C33" s="6">
        <v>63.66</v>
      </c>
      <c r="E33" s="6">
        <v>80</v>
      </c>
      <c r="G33" s="6">
        <v>72.431111000000001</v>
      </c>
    </row>
    <row r="34" spans="2:7" x14ac:dyDescent="0.3">
      <c r="B34" s="8" t="s">
        <v>496</v>
      </c>
      <c r="C34" s="6">
        <v>57.93</v>
      </c>
      <c r="E34" s="6">
        <v>73.78</v>
      </c>
      <c r="G34" s="6">
        <v>65.394999999999996</v>
      </c>
    </row>
    <row r="35" spans="2:7" x14ac:dyDescent="0.3">
      <c r="B35" s="8" t="s">
        <v>48</v>
      </c>
      <c r="C35" s="6">
        <v>68.3</v>
      </c>
      <c r="E35" s="6">
        <v>80</v>
      </c>
      <c r="G35" s="6">
        <v>73.874116999999998</v>
      </c>
    </row>
    <row r="36" spans="2:7" x14ac:dyDescent="0.3">
      <c r="B36" s="8" t="s">
        <v>44</v>
      </c>
      <c r="C36" s="6">
        <v>71.45</v>
      </c>
      <c r="E36" s="6">
        <v>81</v>
      </c>
      <c r="G36" s="6">
        <v>75.403156999999993</v>
      </c>
    </row>
    <row r="37" spans="2:7" x14ac:dyDescent="0.3">
      <c r="B37" s="5" t="s">
        <v>498</v>
      </c>
    </row>
    <row r="38" spans="2:7" x14ac:dyDescent="0.3">
      <c r="B38" s="8" t="s">
        <v>14</v>
      </c>
      <c r="C38" s="6">
        <v>23.25</v>
      </c>
      <c r="E38" s="6">
        <v>36.51</v>
      </c>
      <c r="G38" s="6">
        <v>28.37</v>
      </c>
    </row>
    <row r="39" spans="2:7" x14ac:dyDescent="0.3">
      <c r="B39" s="8" t="s">
        <v>15</v>
      </c>
      <c r="C39" s="6">
        <v>23.23</v>
      </c>
      <c r="E39" s="6">
        <v>47.23</v>
      </c>
      <c r="G39" s="6">
        <v>29.279582999999999</v>
      </c>
    </row>
    <row r="40" spans="2:7" x14ac:dyDescent="0.3">
      <c r="B40" s="8" t="s">
        <v>51</v>
      </c>
      <c r="C40" s="6">
        <v>25.38</v>
      </c>
      <c r="E40" s="6">
        <v>33.65</v>
      </c>
      <c r="G40" s="6">
        <v>28.914999999999999</v>
      </c>
    </row>
    <row r="41" spans="2:7" x14ac:dyDescent="0.3">
      <c r="B41" s="8" t="s">
        <v>41</v>
      </c>
      <c r="C41" s="6">
        <v>55.24</v>
      </c>
      <c r="E41" s="6">
        <v>73.540000000000006</v>
      </c>
      <c r="G41" s="6">
        <v>62.731763999999998</v>
      </c>
    </row>
    <row r="42" spans="2:7" x14ac:dyDescent="0.3">
      <c r="B42" s="8" t="s">
        <v>17</v>
      </c>
      <c r="C42" s="6">
        <v>64.16</v>
      </c>
      <c r="E42" s="6">
        <v>76.150000000000006</v>
      </c>
      <c r="G42" s="6">
        <v>69.874116999999998</v>
      </c>
    </row>
    <row r="43" spans="2:7" x14ac:dyDescent="0.3">
      <c r="B43" s="4" t="s">
        <v>1181</v>
      </c>
    </row>
    <row r="44" spans="2:7" x14ac:dyDescent="0.3">
      <c r="B44" s="5" t="s">
        <v>45</v>
      </c>
    </row>
    <row r="45" spans="2:7" x14ac:dyDescent="0.3">
      <c r="B45" s="8" t="s">
        <v>489</v>
      </c>
      <c r="C45" s="6">
        <v>25.85</v>
      </c>
      <c r="E45" s="6">
        <v>40.880000000000003</v>
      </c>
      <c r="G45" s="6">
        <v>31.444545000000002</v>
      </c>
    </row>
    <row r="46" spans="2:7" x14ac:dyDescent="0.3">
      <c r="B46" s="8" t="s">
        <v>34</v>
      </c>
      <c r="C46" s="6">
        <v>23.9</v>
      </c>
      <c r="E46" s="6">
        <v>27.57</v>
      </c>
      <c r="G46" s="6">
        <v>25.576665999999999</v>
      </c>
    </row>
    <row r="47" spans="2:7" x14ac:dyDescent="0.3">
      <c r="B47" s="8" t="s">
        <v>35</v>
      </c>
      <c r="C47" s="6">
        <v>25.72</v>
      </c>
      <c r="E47" s="6">
        <v>38.200000000000003</v>
      </c>
      <c r="G47" s="6">
        <v>30.984999999999999</v>
      </c>
    </row>
    <row r="48" spans="2:7" x14ac:dyDescent="0.3">
      <c r="B48" s="8" t="s">
        <v>493</v>
      </c>
      <c r="C48" s="6">
        <v>43.39</v>
      </c>
      <c r="E48" s="6">
        <v>71.63</v>
      </c>
      <c r="G48" s="6">
        <v>53.051250000000003</v>
      </c>
    </row>
    <row r="49" spans="2:7" x14ac:dyDescent="0.3">
      <c r="B49" s="8" t="s">
        <v>494</v>
      </c>
      <c r="C49" s="6">
        <v>24.31</v>
      </c>
      <c r="E49" s="6">
        <v>39.15</v>
      </c>
      <c r="G49" s="6">
        <v>29.122727000000001</v>
      </c>
    </row>
    <row r="50" spans="2:7" x14ac:dyDescent="0.3">
      <c r="B50" s="4" t="s">
        <v>1176</v>
      </c>
    </row>
    <row r="51" spans="2:7" x14ac:dyDescent="0.3">
      <c r="B51" s="5" t="s">
        <v>12</v>
      </c>
    </row>
    <row r="52" spans="2:7" x14ac:dyDescent="0.3">
      <c r="B52" s="8" t="s">
        <v>13</v>
      </c>
      <c r="C52" s="6">
        <v>38.39</v>
      </c>
      <c r="E52" s="6">
        <v>59.2</v>
      </c>
      <c r="G52" s="6">
        <v>46.182222000000003</v>
      </c>
    </row>
    <row r="53" spans="2:7" x14ac:dyDescent="0.3">
      <c r="B53" s="8" t="s">
        <v>14</v>
      </c>
      <c r="C53" s="6">
        <v>23.97</v>
      </c>
      <c r="E53" s="6">
        <v>29.64</v>
      </c>
      <c r="G53" s="6">
        <v>25.368887999999998</v>
      </c>
    </row>
    <row r="54" spans="2:7" x14ac:dyDescent="0.3">
      <c r="B54" s="8" t="s">
        <v>15</v>
      </c>
      <c r="C54" s="6">
        <v>23.44</v>
      </c>
      <c r="E54" s="6">
        <v>35</v>
      </c>
      <c r="G54" s="6">
        <v>27.582857000000001</v>
      </c>
    </row>
    <row r="55" spans="2:7" x14ac:dyDescent="0.3">
      <c r="B55" s="8" t="s">
        <v>16</v>
      </c>
      <c r="C55" s="6">
        <v>24.55</v>
      </c>
      <c r="E55" s="6">
        <v>32.65</v>
      </c>
      <c r="G55" s="6">
        <v>27.3825</v>
      </c>
    </row>
    <row r="56" spans="2:7" x14ac:dyDescent="0.3">
      <c r="B56" s="8" t="s">
        <v>10</v>
      </c>
      <c r="C56" s="6">
        <v>52.75</v>
      </c>
      <c r="E56" s="6">
        <v>75.14</v>
      </c>
      <c r="G56" s="6">
        <v>64.489999999999995</v>
      </c>
    </row>
    <row r="57" spans="2:7" x14ac:dyDescent="0.3">
      <c r="B57" s="8" t="s">
        <v>17</v>
      </c>
      <c r="C57" s="6">
        <v>54.51</v>
      </c>
      <c r="E57" s="6">
        <v>78.72</v>
      </c>
      <c r="G57" s="6">
        <v>67.681051999999994</v>
      </c>
    </row>
    <row r="58" spans="2:7" x14ac:dyDescent="0.3">
      <c r="B58" s="5" t="s">
        <v>21</v>
      </c>
    </row>
    <row r="59" spans="2:7" x14ac:dyDescent="0.3">
      <c r="B59" s="8" t="s">
        <v>20</v>
      </c>
      <c r="C59" s="6">
        <v>63.7</v>
      </c>
      <c r="E59" s="6">
        <v>80</v>
      </c>
      <c r="G59" s="6">
        <v>75.961850999999996</v>
      </c>
    </row>
    <row r="60" spans="2:7" x14ac:dyDescent="0.3">
      <c r="B60" s="8" t="s">
        <v>488</v>
      </c>
      <c r="C60" s="6">
        <v>71.11</v>
      </c>
      <c r="E60" s="6">
        <v>80</v>
      </c>
      <c r="G60" s="6">
        <v>75.036665999999997</v>
      </c>
    </row>
    <row r="61" spans="2:7" x14ac:dyDescent="0.3">
      <c r="B61" s="5" t="s">
        <v>49</v>
      </c>
    </row>
    <row r="62" spans="2:7" x14ac:dyDescent="0.3">
      <c r="B62" s="8" t="s">
        <v>489</v>
      </c>
      <c r="C62" s="6">
        <v>33.049999999999997</v>
      </c>
      <c r="E62" s="6">
        <v>42.02</v>
      </c>
      <c r="G62" s="6">
        <v>36.086666000000001</v>
      </c>
    </row>
    <row r="63" spans="2:7" x14ac:dyDescent="0.3">
      <c r="B63" s="8" t="s">
        <v>29</v>
      </c>
      <c r="C63" s="6">
        <v>25.95</v>
      </c>
      <c r="E63" s="6">
        <v>33.86</v>
      </c>
      <c r="G63" s="6">
        <v>29.822222</v>
      </c>
    </row>
    <row r="64" spans="2:7" x14ac:dyDescent="0.3">
      <c r="B64" s="8" t="s">
        <v>34</v>
      </c>
      <c r="C64" s="6">
        <v>31.02</v>
      </c>
      <c r="E64" s="6">
        <v>43.96</v>
      </c>
      <c r="G64" s="6">
        <v>37.654443999999998</v>
      </c>
    </row>
    <row r="65" spans="2:7" x14ac:dyDescent="0.3">
      <c r="B65" s="8" t="s">
        <v>35</v>
      </c>
      <c r="C65" s="6">
        <v>25.35</v>
      </c>
      <c r="E65" s="6">
        <v>33.56</v>
      </c>
      <c r="G65" s="6">
        <v>29.33</v>
      </c>
    </row>
    <row r="66" spans="2:7" x14ac:dyDescent="0.3">
      <c r="B66" s="8" t="s">
        <v>493</v>
      </c>
      <c r="C66" s="6">
        <v>44.19</v>
      </c>
      <c r="E66" s="6">
        <v>69.59</v>
      </c>
      <c r="G66" s="6">
        <v>53.391500000000001</v>
      </c>
    </row>
    <row r="67" spans="2:7" x14ac:dyDescent="0.3">
      <c r="B67" s="8" t="s">
        <v>48</v>
      </c>
      <c r="C67" s="6">
        <v>53.05</v>
      </c>
      <c r="E67" s="6">
        <v>70.36</v>
      </c>
      <c r="G67" s="6">
        <v>60.255789</v>
      </c>
    </row>
    <row r="68" spans="2:7" x14ac:dyDescent="0.3">
      <c r="B68" s="8" t="s">
        <v>497</v>
      </c>
      <c r="C68" s="6">
        <v>42.49</v>
      </c>
      <c r="E68" s="6">
        <v>68.709999999999994</v>
      </c>
      <c r="G68" s="6">
        <v>51.223888000000002</v>
      </c>
    </row>
    <row r="69" spans="2:7" x14ac:dyDescent="0.3">
      <c r="B69" s="8" t="s">
        <v>44</v>
      </c>
      <c r="C69" s="6">
        <v>57.35</v>
      </c>
      <c r="E69" s="6">
        <v>81</v>
      </c>
      <c r="G69" s="6">
        <v>71.301500000000004</v>
      </c>
    </row>
    <row r="70" spans="2:7" x14ac:dyDescent="0.3">
      <c r="B70" s="8" t="s">
        <v>494</v>
      </c>
      <c r="C70" s="6">
        <v>26.81</v>
      </c>
      <c r="E70" s="6">
        <v>41.71</v>
      </c>
      <c r="G70" s="6">
        <v>32.494736000000003</v>
      </c>
    </row>
    <row r="71" spans="2:7" x14ac:dyDescent="0.3">
      <c r="B71" s="4" t="s">
        <v>1177</v>
      </c>
    </row>
    <row r="72" spans="2:7" x14ac:dyDescent="0.3">
      <c r="B72" s="5" t="s">
        <v>37</v>
      </c>
    </row>
    <row r="73" spans="2:7" x14ac:dyDescent="0.3">
      <c r="B73" s="8" t="s">
        <v>38</v>
      </c>
      <c r="C73" s="6">
        <v>41.94</v>
      </c>
      <c r="E73" s="6">
        <v>77.52</v>
      </c>
      <c r="G73" s="6">
        <v>55.598332999999997</v>
      </c>
    </row>
    <row r="74" spans="2:7" x14ac:dyDescent="0.3">
      <c r="B74" s="8" t="s">
        <v>39</v>
      </c>
      <c r="C74" s="6">
        <v>26.93</v>
      </c>
      <c r="E74" s="6">
        <v>41.8</v>
      </c>
      <c r="G74" s="6">
        <v>32.988</v>
      </c>
    </row>
    <row r="75" spans="2:7" x14ac:dyDescent="0.3">
      <c r="B75" s="8" t="s">
        <v>14</v>
      </c>
      <c r="C75" s="6">
        <v>23.48</v>
      </c>
      <c r="E75" s="6">
        <v>27.6</v>
      </c>
      <c r="G75" s="6">
        <v>26.017499999999998</v>
      </c>
    </row>
    <row r="76" spans="2:7" x14ac:dyDescent="0.3">
      <c r="B76" s="8" t="s">
        <v>15</v>
      </c>
      <c r="C76" s="6">
        <v>22.91</v>
      </c>
      <c r="E76" s="6">
        <v>44.98</v>
      </c>
      <c r="G76" s="6">
        <v>28.316362999999999</v>
      </c>
    </row>
    <row r="77" spans="2:7" x14ac:dyDescent="0.3">
      <c r="B77" s="8" t="s">
        <v>34</v>
      </c>
      <c r="C77" s="6">
        <v>24.64</v>
      </c>
      <c r="E77" s="6">
        <v>36.020000000000003</v>
      </c>
      <c r="G77" s="6">
        <v>28.015000000000001</v>
      </c>
    </row>
    <row r="78" spans="2:7" x14ac:dyDescent="0.3">
      <c r="B78" s="8" t="s">
        <v>40</v>
      </c>
      <c r="C78" s="6">
        <v>22.97</v>
      </c>
      <c r="E78" s="6">
        <v>48.36</v>
      </c>
      <c r="G78" s="6">
        <v>29.91</v>
      </c>
    </row>
    <row r="79" spans="2:7" x14ac:dyDescent="0.3">
      <c r="B79" s="8" t="s">
        <v>492</v>
      </c>
      <c r="C79" s="6">
        <v>37.11</v>
      </c>
      <c r="E79" s="6">
        <v>67.010000000000005</v>
      </c>
      <c r="G79" s="6">
        <v>46.188749999999999</v>
      </c>
    </row>
    <row r="80" spans="2:7" x14ac:dyDescent="0.3">
      <c r="B80" s="4" t="s">
        <v>1178</v>
      </c>
    </row>
    <row r="81" spans="2:7" x14ac:dyDescent="0.3">
      <c r="B81" s="5" t="s">
        <v>42</v>
      </c>
    </row>
    <row r="82" spans="2:7" x14ac:dyDescent="0.3">
      <c r="B82" s="8" t="s">
        <v>489</v>
      </c>
      <c r="C82" s="6">
        <v>23.63</v>
      </c>
      <c r="E82" s="6">
        <v>38.08</v>
      </c>
      <c r="G82" s="6">
        <v>27.765000000000001</v>
      </c>
    </row>
    <row r="83" spans="2:7" x14ac:dyDescent="0.3">
      <c r="B83" s="8" t="s">
        <v>14</v>
      </c>
      <c r="C83" s="6">
        <v>30.04</v>
      </c>
      <c r="E83" s="6">
        <v>30.04</v>
      </c>
      <c r="G83" s="6">
        <v>30.04</v>
      </c>
    </row>
    <row r="84" spans="2:7" x14ac:dyDescent="0.3">
      <c r="B84" s="8" t="s">
        <v>15</v>
      </c>
      <c r="C84" s="6">
        <v>27.1</v>
      </c>
      <c r="E84" s="6">
        <v>28.09</v>
      </c>
      <c r="G84" s="6">
        <v>27.594999999999999</v>
      </c>
    </row>
    <row r="85" spans="2:7" x14ac:dyDescent="0.3">
      <c r="B85" s="8" t="s">
        <v>34</v>
      </c>
      <c r="C85" s="6">
        <v>23.8</v>
      </c>
      <c r="E85" s="6">
        <v>43.83</v>
      </c>
      <c r="G85" s="6">
        <v>34.49</v>
      </c>
    </row>
    <row r="86" spans="2:7" x14ac:dyDescent="0.3">
      <c r="B86" s="8" t="s">
        <v>43</v>
      </c>
      <c r="C86" s="6">
        <v>28.49</v>
      </c>
      <c r="E86" s="6">
        <v>38.69</v>
      </c>
      <c r="G86" s="6">
        <v>33.590000000000003</v>
      </c>
    </row>
    <row r="87" spans="2:7" x14ac:dyDescent="0.3">
      <c r="B87" s="8" t="s">
        <v>44</v>
      </c>
      <c r="C87" s="6">
        <v>44.03</v>
      </c>
      <c r="E87" s="6">
        <v>80</v>
      </c>
      <c r="G87" s="6">
        <v>63.003999999999998</v>
      </c>
    </row>
    <row r="88" spans="2:7" x14ac:dyDescent="0.3">
      <c r="B88" s="3" t="s">
        <v>52</v>
      </c>
    </row>
    <row r="89" spans="2:7" x14ac:dyDescent="0.3">
      <c r="B89" s="4" t="s">
        <v>1421</v>
      </c>
    </row>
    <row r="90" spans="2:7" x14ac:dyDescent="0.3">
      <c r="B90" s="5" t="s">
        <v>53</v>
      </c>
    </row>
    <row r="91" spans="2:7" x14ac:dyDescent="0.3">
      <c r="B91" s="8" t="s">
        <v>23</v>
      </c>
      <c r="C91" s="6">
        <v>36.99</v>
      </c>
      <c r="E91" s="6">
        <v>73.8</v>
      </c>
      <c r="G91" s="6">
        <v>58.982999999999997</v>
      </c>
    </row>
    <row r="92" spans="2:7" x14ac:dyDescent="0.3">
      <c r="B92" s="8" t="s">
        <v>48</v>
      </c>
      <c r="C92" s="6">
        <v>44.75</v>
      </c>
      <c r="E92" s="6">
        <v>71.459999999999994</v>
      </c>
      <c r="G92" s="6">
        <v>57.948749999999997</v>
      </c>
    </row>
    <row r="93" spans="2:7" x14ac:dyDescent="0.3">
      <c r="B93" s="8" t="s">
        <v>497</v>
      </c>
      <c r="C93" s="6">
        <v>55.88</v>
      </c>
      <c r="E93" s="6">
        <v>68.19</v>
      </c>
      <c r="G93" s="6">
        <v>61.506363</v>
      </c>
    </row>
    <row r="94" spans="2:7" x14ac:dyDescent="0.3">
      <c r="B94" s="8" t="s">
        <v>44</v>
      </c>
      <c r="C94" s="6">
        <v>39.99</v>
      </c>
      <c r="E94" s="6">
        <v>75.06</v>
      </c>
      <c r="G94" s="6">
        <v>57.751333000000002</v>
      </c>
    </row>
    <row r="95" spans="2:7" x14ac:dyDescent="0.3">
      <c r="B95" s="5" t="s">
        <v>56</v>
      </c>
    </row>
    <row r="96" spans="2:7" x14ac:dyDescent="0.3">
      <c r="B96" s="8" t="s">
        <v>20</v>
      </c>
      <c r="C96" s="6">
        <v>44.63</v>
      </c>
      <c r="E96" s="6">
        <v>80</v>
      </c>
      <c r="G96" s="6">
        <v>70.043702999999994</v>
      </c>
    </row>
    <row r="97" spans="2:7" x14ac:dyDescent="0.3">
      <c r="B97" s="8" t="s">
        <v>55</v>
      </c>
      <c r="C97" s="6">
        <v>65.06</v>
      </c>
      <c r="E97" s="6">
        <v>80</v>
      </c>
      <c r="G97" s="6">
        <v>76.192499999999995</v>
      </c>
    </row>
    <row r="98" spans="2:7" x14ac:dyDescent="0.3">
      <c r="B98" s="8" t="s">
        <v>57</v>
      </c>
      <c r="C98" s="6">
        <v>50.15</v>
      </c>
      <c r="E98" s="6">
        <v>76.78</v>
      </c>
      <c r="G98" s="6">
        <v>60.051110999999999</v>
      </c>
    </row>
    <row r="99" spans="2:7" x14ac:dyDescent="0.3">
      <c r="B99" s="5" t="s">
        <v>58</v>
      </c>
    </row>
    <row r="100" spans="2:7" x14ac:dyDescent="0.3">
      <c r="B100" s="8" t="s">
        <v>489</v>
      </c>
      <c r="C100" s="6">
        <v>29.61</v>
      </c>
      <c r="E100" s="6">
        <v>38.299999999999997</v>
      </c>
      <c r="G100" s="6">
        <v>33.799999999999997</v>
      </c>
    </row>
    <row r="101" spans="2:7" x14ac:dyDescent="0.3">
      <c r="B101" s="8" t="s">
        <v>59</v>
      </c>
      <c r="C101" s="6">
        <v>25.02</v>
      </c>
      <c r="E101" s="6">
        <v>29.65</v>
      </c>
      <c r="G101" s="6">
        <v>26.421427999999999</v>
      </c>
    </row>
    <row r="102" spans="2:7" x14ac:dyDescent="0.3">
      <c r="B102" s="8" t="s">
        <v>14</v>
      </c>
      <c r="C102" s="6">
        <v>23.6</v>
      </c>
      <c r="E102" s="6">
        <v>36.1</v>
      </c>
      <c r="G102" s="6">
        <v>26.989166000000001</v>
      </c>
    </row>
    <row r="103" spans="2:7" x14ac:dyDescent="0.3">
      <c r="B103" s="8" t="s">
        <v>15</v>
      </c>
      <c r="C103" s="6">
        <v>22.31</v>
      </c>
      <c r="E103" s="6">
        <v>32.840000000000003</v>
      </c>
      <c r="G103" s="6">
        <v>26.759284999999998</v>
      </c>
    </row>
    <row r="104" spans="2:7" x14ac:dyDescent="0.3">
      <c r="B104" s="8" t="s">
        <v>34</v>
      </c>
      <c r="C104" s="6">
        <v>28.71</v>
      </c>
      <c r="E104" s="6">
        <v>39.32</v>
      </c>
      <c r="G104" s="6">
        <v>31.876666</v>
      </c>
    </row>
    <row r="105" spans="2:7" x14ac:dyDescent="0.3">
      <c r="B105" s="8" t="s">
        <v>35</v>
      </c>
      <c r="C105" s="6">
        <v>27</v>
      </c>
      <c r="E105" s="6">
        <v>35.270000000000003</v>
      </c>
      <c r="G105" s="6">
        <v>29.425833000000001</v>
      </c>
    </row>
    <row r="106" spans="2:7" x14ac:dyDescent="0.3">
      <c r="B106" s="8" t="s">
        <v>16</v>
      </c>
      <c r="C106" s="6">
        <v>23.78</v>
      </c>
      <c r="E106" s="6">
        <v>38.19</v>
      </c>
      <c r="G106" s="6">
        <v>30.401537999999999</v>
      </c>
    </row>
    <row r="107" spans="2:7" x14ac:dyDescent="0.3">
      <c r="B107" s="8" t="s">
        <v>40</v>
      </c>
      <c r="C107" s="6">
        <v>23.76</v>
      </c>
      <c r="E107" s="6">
        <v>30.19</v>
      </c>
      <c r="G107" s="6">
        <v>26.127141999999999</v>
      </c>
    </row>
    <row r="108" spans="2:7" x14ac:dyDescent="0.3">
      <c r="B108" s="4" t="s">
        <v>74</v>
      </c>
    </row>
    <row r="109" spans="2:7" x14ac:dyDescent="0.3">
      <c r="B109" s="5" t="s">
        <v>499</v>
      </c>
    </row>
    <row r="110" spans="2:7" x14ac:dyDescent="0.3">
      <c r="B110" s="8" t="s">
        <v>16</v>
      </c>
      <c r="C110" s="6">
        <v>24.25</v>
      </c>
      <c r="E110" s="6">
        <v>33.840000000000003</v>
      </c>
      <c r="G110" s="6">
        <v>27.193750000000001</v>
      </c>
    </row>
    <row r="111" spans="2:7" x14ac:dyDescent="0.3">
      <c r="B111" s="8" t="s">
        <v>10</v>
      </c>
      <c r="C111" s="6">
        <v>52.16</v>
      </c>
      <c r="E111" s="6">
        <v>68.959999999999994</v>
      </c>
      <c r="G111" s="6">
        <v>62.103571000000002</v>
      </c>
    </row>
    <row r="112" spans="2:7" x14ac:dyDescent="0.3">
      <c r="B112" s="8" t="s">
        <v>17</v>
      </c>
      <c r="C112" s="6">
        <v>40.96</v>
      </c>
      <c r="E112" s="6">
        <v>72.25</v>
      </c>
      <c r="G112" s="6">
        <v>54.393428</v>
      </c>
    </row>
    <row r="113" spans="2:7" x14ac:dyDescent="0.3">
      <c r="B113" s="8" t="s">
        <v>11</v>
      </c>
      <c r="C113" s="6">
        <v>53.21</v>
      </c>
      <c r="E113" s="6">
        <v>72.05</v>
      </c>
      <c r="G113" s="6">
        <v>61.23</v>
      </c>
    </row>
    <row r="114" spans="2:7" x14ac:dyDescent="0.3">
      <c r="B114" s="5" t="s">
        <v>54</v>
      </c>
    </row>
    <row r="115" spans="2:7" x14ac:dyDescent="0.3">
      <c r="B115" s="8" t="s">
        <v>19</v>
      </c>
      <c r="C115" s="6">
        <v>51.37</v>
      </c>
      <c r="E115" s="6">
        <v>73.84</v>
      </c>
      <c r="G115" s="6">
        <v>61.933846000000003</v>
      </c>
    </row>
    <row r="116" spans="2:7" x14ac:dyDescent="0.3">
      <c r="B116" s="8" t="s">
        <v>20</v>
      </c>
      <c r="C116" s="6">
        <v>46.34</v>
      </c>
      <c r="E116" s="6">
        <v>80.63</v>
      </c>
      <c r="G116" s="6">
        <v>69.552666000000002</v>
      </c>
    </row>
    <row r="117" spans="2:7" x14ac:dyDescent="0.3">
      <c r="B117" s="8" t="s">
        <v>55</v>
      </c>
      <c r="C117" s="6">
        <v>58.34</v>
      </c>
      <c r="E117" s="6">
        <v>80</v>
      </c>
      <c r="G117" s="6">
        <v>72.376499999999993</v>
      </c>
    </row>
    <row r="118" spans="2:7" x14ac:dyDescent="0.3">
      <c r="B118" s="8" t="s">
        <v>487</v>
      </c>
      <c r="C118" s="6">
        <v>68.84</v>
      </c>
      <c r="E118" s="6">
        <v>82.67</v>
      </c>
      <c r="G118" s="6">
        <v>77.757666</v>
      </c>
    </row>
    <row r="119" spans="2:7" x14ac:dyDescent="0.3">
      <c r="B119" s="5" t="s">
        <v>60</v>
      </c>
    </row>
    <row r="120" spans="2:7" x14ac:dyDescent="0.3">
      <c r="B120" s="8" t="s">
        <v>489</v>
      </c>
      <c r="C120" s="6">
        <v>26.24</v>
      </c>
      <c r="E120" s="6">
        <v>46.54</v>
      </c>
      <c r="G120" s="6">
        <v>34.03</v>
      </c>
    </row>
    <row r="121" spans="2:7" x14ac:dyDescent="0.3">
      <c r="B121" s="8" t="s">
        <v>29</v>
      </c>
      <c r="C121" s="6">
        <v>28.38</v>
      </c>
      <c r="E121" s="6">
        <v>39.229999999999997</v>
      </c>
      <c r="G121" s="6">
        <v>32.828499999999998</v>
      </c>
    </row>
    <row r="122" spans="2:7" x14ac:dyDescent="0.3">
      <c r="B122" s="8" t="s">
        <v>490</v>
      </c>
      <c r="C122" s="6">
        <v>24.39</v>
      </c>
      <c r="E122" s="6">
        <v>25.85</v>
      </c>
      <c r="G122" s="6">
        <v>25.27</v>
      </c>
    </row>
    <row r="123" spans="2:7" x14ac:dyDescent="0.3">
      <c r="B123" s="8" t="s">
        <v>30</v>
      </c>
      <c r="C123" s="6">
        <v>26.12</v>
      </c>
      <c r="E123" s="6">
        <v>35.69</v>
      </c>
      <c r="G123" s="6">
        <v>29.974</v>
      </c>
    </row>
    <row r="124" spans="2:7" x14ac:dyDescent="0.3">
      <c r="B124" s="8" t="s">
        <v>59</v>
      </c>
      <c r="C124" s="6">
        <v>21.92</v>
      </c>
      <c r="E124" s="6">
        <v>29.65</v>
      </c>
      <c r="G124" s="6">
        <v>23.81</v>
      </c>
    </row>
    <row r="125" spans="2:7" x14ac:dyDescent="0.3">
      <c r="B125" s="8" t="s">
        <v>34</v>
      </c>
      <c r="C125" s="6">
        <v>32.1</v>
      </c>
      <c r="E125" s="6">
        <v>38.67</v>
      </c>
      <c r="G125" s="6">
        <v>34.472352000000001</v>
      </c>
    </row>
    <row r="126" spans="2:7" x14ac:dyDescent="0.3">
      <c r="B126" s="8" t="s">
        <v>35</v>
      </c>
      <c r="C126" s="6">
        <v>22.96</v>
      </c>
      <c r="E126" s="6">
        <v>45.75</v>
      </c>
      <c r="G126" s="6">
        <v>28.259705</v>
      </c>
    </row>
    <row r="127" spans="2:7" x14ac:dyDescent="0.3">
      <c r="B127" s="8" t="s">
        <v>61</v>
      </c>
      <c r="C127" s="6">
        <v>23.56</v>
      </c>
      <c r="E127" s="6">
        <v>31.19</v>
      </c>
      <c r="G127" s="6">
        <v>25.872499999999999</v>
      </c>
    </row>
    <row r="128" spans="2:7" x14ac:dyDescent="0.3">
      <c r="B128" s="8" t="s">
        <v>494</v>
      </c>
      <c r="C128" s="6">
        <v>26.96</v>
      </c>
      <c r="E128" s="6">
        <v>39.340000000000003</v>
      </c>
      <c r="G128" s="6">
        <v>30.862777000000001</v>
      </c>
    </row>
    <row r="129" spans="2:7" x14ac:dyDescent="0.3">
      <c r="B129" s="8" t="s">
        <v>36</v>
      </c>
      <c r="C129" s="6">
        <v>23.37</v>
      </c>
      <c r="E129" s="6">
        <v>33.43</v>
      </c>
      <c r="G129" s="6">
        <v>25.775881999999999</v>
      </c>
    </row>
    <row r="130" spans="2:7" x14ac:dyDescent="0.3">
      <c r="B130" s="5" t="s">
        <v>500</v>
      </c>
    </row>
    <row r="131" spans="2:7" x14ac:dyDescent="0.3">
      <c r="B131" s="8" t="s">
        <v>62</v>
      </c>
      <c r="C131" s="6">
        <v>74.91</v>
      </c>
      <c r="E131" s="6">
        <v>80</v>
      </c>
      <c r="G131" s="6">
        <v>78.048249999999996</v>
      </c>
    </row>
    <row r="132" spans="2:7" x14ac:dyDescent="0.3">
      <c r="B132" s="8" t="s">
        <v>486</v>
      </c>
      <c r="C132" s="6">
        <v>127.09</v>
      </c>
      <c r="E132" s="6">
        <v>143.38999999999999</v>
      </c>
      <c r="G132" s="6">
        <v>132.63900000000001</v>
      </c>
    </row>
    <row r="133" spans="2:7" x14ac:dyDescent="0.3">
      <c r="B133" s="5" t="s">
        <v>63</v>
      </c>
    </row>
    <row r="134" spans="2:7" x14ac:dyDescent="0.3">
      <c r="B134" s="8" t="s">
        <v>64</v>
      </c>
      <c r="C134" s="6">
        <v>43.24</v>
      </c>
      <c r="E134" s="6">
        <v>58.21</v>
      </c>
      <c r="G134" s="6">
        <v>47.314999999999998</v>
      </c>
    </row>
    <row r="135" spans="2:7" x14ac:dyDescent="0.3">
      <c r="B135" s="8" t="s">
        <v>39</v>
      </c>
      <c r="C135" s="6">
        <v>30.18</v>
      </c>
      <c r="E135" s="6">
        <v>47.77</v>
      </c>
      <c r="G135" s="6">
        <v>33.899116999999997</v>
      </c>
    </row>
    <row r="136" spans="2:7" x14ac:dyDescent="0.3">
      <c r="B136" s="8" t="s">
        <v>65</v>
      </c>
      <c r="C136" s="6">
        <v>24.6</v>
      </c>
      <c r="E136" s="6">
        <v>25.24</v>
      </c>
      <c r="G136" s="6">
        <v>24.8825</v>
      </c>
    </row>
    <row r="137" spans="2:7" x14ac:dyDescent="0.3">
      <c r="B137" s="8" t="s">
        <v>14</v>
      </c>
      <c r="C137" s="6">
        <v>23.04</v>
      </c>
      <c r="E137" s="6">
        <v>28.79</v>
      </c>
      <c r="G137" s="6">
        <v>26.098571</v>
      </c>
    </row>
    <row r="138" spans="2:7" x14ac:dyDescent="0.3">
      <c r="B138" s="8" t="s">
        <v>66</v>
      </c>
      <c r="C138" s="6">
        <v>57.12</v>
      </c>
      <c r="E138" s="6">
        <v>70.67</v>
      </c>
      <c r="G138" s="6">
        <v>61.356665999999997</v>
      </c>
    </row>
    <row r="139" spans="2:7" x14ac:dyDescent="0.3">
      <c r="B139" s="8" t="s">
        <v>15</v>
      </c>
      <c r="C139" s="6">
        <v>22.92</v>
      </c>
      <c r="E139" s="6">
        <v>35.94</v>
      </c>
      <c r="G139" s="6">
        <v>28.6448</v>
      </c>
    </row>
    <row r="140" spans="2:7" x14ac:dyDescent="0.3">
      <c r="B140" s="8" t="s">
        <v>67</v>
      </c>
      <c r="C140" s="6">
        <v>22.99</v>
      </c>
      <c r="E140" s="6">
        <v>26.32</v>
      </c>
      <c r="G140" s="6">
        <v>24.655000000000001</v>
      </c>
    </row>
    <row r="141" spans="2:7" x14ac:dyDescent="0.3">
      <c r="B141" s="8" t="s">
        <v>68</v>
      </c>
      <c r="C141" s="6">
        <v>26.06</v>
      </c>
      <c r="E141" s="6">
        <v>26.98</v>
      </c>
      <c r="G141" s="6">
        <v>26.416665999999999</v>
      </c>
    </row>
    <row r="142" spans="2:7" x14ac:dyDescent="0.3">
      <c r="B142" s="8" t="s">
        <v>501</v>
      </c>
      <c r="C142" s="6">
        <v>45.88</v>
      </c>
      <c r="E142" s="6">
        <v>64.61</v>
      </c>
      <c r="G142" s="6">
        <v>50.527000000000001</v>
      </c>
    </row>
    <row r="143" spans="2:7" x14ac:dyDescent="0.3">
      <c r="B143" s="8" t="s">
        <v>503</v>
      </c>
      <c r="C143" s="6">
        <v>30.27</v>
      </c>
      <c r="E143" s="6">
        <v>36.590000000000003</v>
      </c>
      <c r="G143" s="6">
        <v>32.392856999999999</v>
      </c>
    </row>
    <row r="144" spans="2:7" x14ac:dyDescent="0.3">
      <c r="B144" s="8" t="s">
        <v>502</v>
      </c>
      <c r="C144" s="6">
        <v>25.4</v>
      </c>
      <c r="E144" s="6">
        <v>31.29</v>
      </c>
      <c r="G144" s="6">
        <v>27.757777000000001</v>
      </c>
    </row>
    <row r="145" spans="2:7" x14ac:dyDescent="0.3">
      <c r="B145" s="8" t="s">
        <v>70</v>
      </c>
      <c r="C145" s="6">
        <v>22.85</v>
      </c>
      <c r="E145" s="6">
        <v>26.65</v>
      </c>
      <c r="G145" s="6">
        <v>25.155714</v>
      </c>
    </row>
    <row r="146" spans="2:7" x14ac:dyDescent="0.3">
      <c r="B146" s="5" t="s">
        <v>71</v>
      </c>
    </row>
    <row r="147" spans="2:7" x14ac:dyDescent="0.3">
      <c r="B147" s="8" t="s">
        <v>72</v>
      </c>
      <c r="C147" s="6">
        <v>65.290000000000006</v>
      </c>
      <c r="E147" s="6">
        <v>78.930000000000007</v>
      </c>
      <c r="G147" s="6">
        <v>70.004000000000005</v>
      </c>
    </row>
    <row r="148" spans="2:7" x14ac:dyDescent="0.3">
      <c r="B148" s="8" t="s">
        <v>25</v>
      </c>
      <c r="C148" s="6">
        <v>71.569999999999993</v>
      </c>
      <c r="E148" s="6">
        <v>79.92</v>
      </c>
      <c r="G148" s="6">
        <v>75.627082999999999</v>
      </c>
    </row>
    <row r="149" spans="2:7" x14ac:dyDescent="0.3">
      <c r="B149" s="8" t="s">
        <v>73</v>
      </c>
      <c r="C149" s="6">
        <v>64.12</v>
      </c>
      <c r="E149" s="6">
        <v>74.19</v>
      </c>
      <c r="G149" s="6">
        <v>66.801500000000004</v>
      </c>
    </row>
    <row r="150" spans="2:7" x14ac:dyDescent="0.3">
      <c r="B150" s="8" t="s">
        <v>26</v>
      </c>
      <c r="C150" s="6">
        <v>66.790000000000006</v>
      </c>
      <c r="E150" s="6">
        <v>78.849999999999994</v>
      </c>
      <c r="G150" s="6">
        <v>70.665415999999993</v>
      </c>
    </row>
    <row r="151" spans="2:7" x14ac:dyDescent="0.3">
      <c r="B151" s="5" t="s">
        <v>504</v>
      </c>
    </row>
    <row r="152" spans="2:7" x14ac:dyDescent="0.3">
      <c r="B152" s="8" t="s">
        <v>75</v>
      </c>
      <c r="C152" s="6">
        <v>42.56</v>
      </c>
      <c r="E152" s="6">
        <v>74.91</v>
      </c>
      <c r="G152" s="6">
        <v>58.942999999999998</v>
      </c>
    </row>
    <row r="153" spans="2:7" x14ac:dyDescent="0.3">
      <c r="B153" s="8" t="s">
        <v>76</v>
      </c>
      <c r="C153" s="6">
        <v>24.97</v>
      </c>
      <c r="E153" s="6">
        <v>29.55</v>
      </c>
      <c r="G153" s="6">
        <v>27.51</v>
      </c>
    </row>
    <row r="154" spans="2:7" x14ac:dyDescent="0.3">
      <c r="B154" s="8" t="s">
        <v>77</v>
      </c>
      <c r="C154" s="6">
        <v>43.7</v>
      </c>
      <c r="E154" s="6">
        <v>65.98</v>
      </c>
      <c r="G154" s="6">
        <v>52</v>
      </c>
    </row>
    <row r="155" spans="2:7" x14ac:dyDescent="0.3">
      <c r="B155" s="8" t="s">
        <v>78</v>
      </c>
      <c r="C155" s="6">
        <v>23.19</v>
      </c>
      <c r="E155" s="6">
        <v>38.43</v>
      </c>
      <c r="G155" s="6">
        <v>26.853999999999999</v>
      </c>
    </row>
    <row r="156" spans="2:7" x14ac:dyDescent="0.3">
      <c r="B156" s="8" t="s">
        <v>43</v>
      </c>
      <c r="C156" s="6">
        <v>23.95</v>
      </c>
      <c r="E156" s="6">
        <v>25.71</v>
      </c>
      <c r="G156" s="6">
        <v>24.83</v>
      </c>
    </row>
    <row r="157" spans="2:7" x14ac:dyDescent="0.3">
      <c r="B157" s="8" t="s">
        <v>505</v>
      </c>
      <c r="C157" s="6">
        <v>52.4</v>
      </c>
      <c r="E157" s="6">
        <v>76.94</v>
      </c>
      <c r="G157" s="6">
        <v>58.731999999999999</v>
      </c>
    </row>
    <row r="158" spans="2:7" x14ac:dyDescent="0.3">
      <c r="B158" s="8" t="s">
        <v>506</v>
      </c>
      <c r="C158" s="6">
        <v>44.69</v>
      </c>
      <c r="E158" s="6">
        <v>59.64</v>
      </c>
      <c r="G158" s="6">
        <v>53.198999999999998</v>
      </c>
    </row>
    <row r="159" spans="2:7" x14ac:dyDescent="0.3">
      <c r="B159" s="8" t="s">
        <v>507</v>
      </c>
      <c r="C159" s="6">
        <v>38.65</v>
      </c>
      <c r="E159" s="6">
        <v>76</v>
      </c>
      <c r="G159" s="6">
        <v>55.6</v>
      </c>
    </row>
    <row r="160" spans="2:7" x14ac:dyDescent="0.3">
      <c r="B160" s="5" t="s">
        <v>79</v>
      </c>
    </row>
    <row r="161" spans="2:7" x14ac:dyDescent="0.3">
      <c r="B161" s="8" t="s">
        <v>80</v>
      </c>
      <c r="C161" s="6">
        <v>62.26</v>
      </c>
      <c r="E161" s="6">
        <v>80</v>
      </c>
      <c r="G161" s="6">
        <v>71.495999999999995</v>
      </c>
    </row>
    <row r="162" spans="2:7" x14ac:dyDescent="0.3">
      <c r="B162" s="8" t="s">
        <v>508</v>
      </c>
      <c r="C162" s="6">
        <v>56.04</v>
      </c>
      <c r="E162" s="6">
        <v>78.77</v>
      </c>
      <c r="G162" s="6">
        <v>61.835000000000001</v>
      </c>
    </row>
    <row r="163" spans="2:7" x14ac:dyDescent="0.3">
      <c r="B163" s="8" t="s">
        <v>496</v>
      </c>
      <c r="C163" s="6">
        <v>56.44</v>
      </c>
      <c r="E163" s="6">
        <v>71.489999999999995</v>
      </c>
      <c r="G163" s="6">
        <v>63.832000000000001</v>
      </c>
    </row>
    <row r="164" spans="2:7" x14ac:dyDescent="0.3">
      <c r="B164" s="8" t="s">
        <v>509</v>
      </c>
      <c r="C164" s="6">
        <v>57.73</v>
      </c>
      <c r="E164" s="6">
        <v>79.87</v>
      </c>
      <c r="G164" s="6">
        <v>65.228999999999999</v>
      </c>
    </row>
    <row r="165" spans="2:7" x14ac:dyDescent="0.3">
      <c r="B165" s="8" t="s">
        <v>81</v>
      </c>
      <c r="C165" s="6">
        <v>58.17</v>
      </c>
      <c r="E165" s="6">
        <v>79.599999999999994</v>
      </c>
      <c r="G165" s="6">
        <v>67.882999999999996</v>
      </c>
    </row>
    <row r="166" spans="2:7" x14ac:dyDescent="0.3">
      <c r="B166" s="8" t="s">
        <v>497</v>
      </c>
      <c r="C166" s="6">
        <v>60.66</v>
      </c>
      <c r="E166" s="6">
        <v>71.739999999999995</v>
      </c>
      <c r="G166" s="6">
        <v>66.129499999999993</v>
      </c>
    </row>
    <row r="167" spans="2:7" x14ac:dyDescent="0.3">
      <c r="B167" s="8" t="s">
        <v>44</v>
      </c>
      <c r="C167" s="6">
        <v>60.47</v>
      </c>
      <c r="E167" s="6">
        <v>79.69</v>
      </c>
      <c r="G167" s="6">
        <v>71.299473000000006</v>
      </c>
    </row>
    <row r="168" spans="2:7" x14ac:dyDescent="0.3">
      <c r="B168" s="3" t="s">
        <v>82</v>
      </c>
    </row>
    <row r="169" spans="2:7" x14ac:dyDescent="0.3">
      <c r="B169" s="4" t="s">
        <v>1423</v>
      </c>
    </row>
    <row r="170" spans="2:7" x14ac:dyDescent="0.3">
      <c r="B170" s="5" t="s">
        <v>95</v>
      </c>
    </row>
    <row r="171" spans="2:7" x14ac:dyDescent="0.3">
      <c r="B171" s="8" t="s">
        <v>489</v>
      </c>
      <c r="C171" s="6">
        <v>24.71</v>
      </c>
      <c r="E171" s="6">
        <v>36.590000000000003</v>
      </c>
      <c r="G171" s="6">
        <v>29.29</v>
      </c>
    </row>
    <row r="172" spans="2:7" x14ac:dyDescent="0.3">
      <c r="B172" s="8" t="s">
        <v>490</v>
      </c>
      <c r="C172" s="6">
        <v>29.05</v>
      </c>
      <c r="E172" s="6">
        <v>45.21</v>
      </c>
      <c r="G172" s="6">
        <v>35.42</v>
      </c>
    </row>
    <row r="173" spans="2:7" x14ac:dyDescent="0.3">
      <c r="B173" s="8" t="s">
        <v>34</v>
      </c>
      <c r="C173" s="6">
        <v>26.73</v>
      </c>
      <c r="E173" s="6">
        <v>40.21</v>
      </c>
      <c r="G173" s="6">
        <v>32.642000000000003</v>
      </c>
    </row>
    <row r="174" spans="2:7" x14ac:dyDescent="0.3">
      <c r="B174" s="8" t="s">
        <v>20</v>
      </c>
      <c r="C174" s="6">
        <v>52.9</v>
      </c>
      <c r="E174" s="6">
        <v>80</v>
      </c>
      <c r="G174" s="6">
        <v>69.353846000000004</v>
      </c>
    </row>
    <row r="175" spans="2:7" x14ac:dyDescent="0.3">
      <c r="B175" s="8" t="s">
        <v>496</v>
      </c>
      <c r="C175" s="6">
        <v>51.31</v>
      </c>
      <c r="E175" s="6">
        <v>68.569999999999993</v>
      </c>
      <c r="G175" s="6">
        <v>60.241250000000001</v>
      </c>
    </row>
    <row r="176" spans="2:7" x14ac:dyDescent="0.3">
      <c r="B176" s="4" t="s">
        <v>101</v>
      </c>
    </row>
    <row r="177" spans="2:7" x14ac:dyDescent="0.3">
      <c r="B177" s="5" t="s">
        <v>83</v>
      </c>
    </row>
    <row r="178" spans="2:7" x14ac:dyDescent="0.3">
      <c r="B178" s="8" t="s">
        <v>62</v>
      </c>
      <c r="C178" s="6">
        <v>71.14</v>
      </c>
      <c r="E178" s="6">
        <v>82</v>
      </c>
      <c r="G178" s="6">
        <v>76.897142000000002</v>
      </c>
    </row>
    <row r="179" spans="2:7" x14ac:dyDescent="0.3">
      <c r="B179" s="5" t="s">
        <v>84</v>
      </c>
    </row>
    <row r="180" spans="2:7" x14ac:dyDescent="0.3">
      <c r="B180" s="8" t="s">
        <v>20</v>
      </c>
      <c r="C180" s="6">
        <v>55.35</v>
      </c>
      <c r="E180" s="6">
        <v>78.12</v>
      </c>
      <c r="G180" s="6">
        <v>64.110370000000003</v>
      </c>
    </row>
    <row r="181" spans="2:7" x14ac:dyDescent="0.3">
      <c r="B181" s="5" t="s">
        <v>85</v>
      </c>
    </row>
    <row r="182" spans="2:7" x14ac:dyDescent="0.3">
      <c r="B182" s="8" t="s">
        <v>23</v>
      </c>
      <c r="C182" s="6">
        <v>52.15</v>
      </c>
      <c r="E182" s="6">
        <v>64.5</v>
      </c>
      <c r="G182" s="6">
        <v>56.705714</v>
      </c>
    </row>
    <row r="183" spans="2:7" x14ac:dyDescent="0.3">
      <c r="B183" s="8" t="s">
        <v>16</v>
      </c>
      <c r="C183" s="6">
        <v>23.32</v>
      </c>
      <c r="E183" s="6">
        <v>44.92</v>
      </c>
      <c r="G183" s="6">
        <v>28.059200000000001</v>
      </c>
    </row>
    <row r="184" spans="2:7" x14ac:dyDescent="0.3">
      <c r="B184" s="8" t="s">
        <v>10</v>
      </c>
      <c r="C184" s="6">
        <v>57.23</v>
      </c>
      <c r="E184" s="6">
        <v>75.52</v>
      </c>
      <c r="G184" s="6">
        <v>64.553332999999995</v>
      </c>
    </row>
    <row r="185" spans="2:7" x14ac:dyDescent="0.3">
      <c r="B185" s="8" t="s">
        <v>86</v>
      </c>
      <c r="C185" s="6">
        <v>59.57</v>
      </c>
      <c r="E185" s="6">
        <v>80</v>
      </c>
      <c r="G185" s="6">
        <v>66.826666000000003</v>
      </c>
    </row>
    <row r="186" spans="2:7" x14ac:dyDescent="0.3">
      <c r="B186" s="8" t="s">
        <v>11</v>
      </c>
      <c r="C186" s="6">
        <v>57.13</v>
      </c>
      <c r="E186" s="6">
        <v>72.41</v>
      </c>
      <c r="G186" s="6">
        <v>60.716665999999996</v>
      </c>
    </row>
    <row r="187" spans="2:7" x14ac:dyDescent="0.3">
      <c r="B187" s="5" t="s">
        <v>87</v>
      </c>
    </row>
    <row r="188" spans="2:7" x14ac:dyDescent="0.3">
      <c r="B188" s="8" t="s">
        <v>19</v>
      </c>
      <c r="C188" s="6">
        <v>68.010000000000005</v>
      </c>
      <c r="E188" s="6">
        <v>78.13</v>
      </c>
      <c r="G188" s="6">
        <v>71.454499999999996</v>
      </c>
    </row>
    <row r="189" spans="2:7" x14ac:dyDescent="0.3">
      <c r="B189" s="8" t="s">
        <v>20</v>
      </c>
      <c r="C189" s="6">
        <v>69.53</v>
      </c>
      <c r="E189" s="6">
        <v>83</v>
      </c>
      <c r="G189" s="6">
        <v>76.819008999999994</v>
      </c>
    </row>
    <row r="190" spans="2:7" x14ac:dyDescent="0.3">
      <c r="B190" s="8" t="s">
        <v>510</v>
      </c>
      <c r="C190" s="6">
        <v>68.11</v>
      </c>
      <c r="E190" s="6">
        <v>82</v>
      </c>
      <c r="G190" s="6">
        <v>76.578461000000004</v>
      </c>
    </row>
    <row r="191" spans="2:7" x14ac:dyDescent="0.3">
      <c r="B191" s="5" t="s">
        <v>90</v>
      </c>
    </row>
    <row r="192" spans="2:7" x14ac:dyDescent="0.3">
      <c r="B192" s="8" t="s">
        <v>26</v>
      </c>
      <c r="C192" s="6">
        <v>50.22</v>
      </c>
      <c r="E192" s="6">
        <v>75.16</v>
      </c>
      <c r="G192" s="6">
        <v>60.559055999999998</v>
      </c>
    </row>
    <row r="193" spans="2:7" x14ac:dyDescent="0.3">
      <c r="B193" s="5" t="s">
        <v>91</v>
      </c>
    </row>
    <row r="194" spans="2:7" x14ac:dyDescent="0.3">
      <c r="B194" s="8" t="s">
        <v>489</v>
      </c>
      <c r="C194" s="6">
        <v>28.71</v>
      </c>
      <c r="E194" s="6">
        <v>36.31</v>
      </c>
      <c r="G194" s="6">
        <v>31.822500000000002</v>
      </c>
    </row>
    <row r="195" spans="2:7" x14ac:dyDescent="0.3">
      <c r="B195" s="8" t="s">
        <v>29</v>
      </c>
      <c r="C195" s="6">
        <v>27.78</v>
      </c>
      <c r="E195" s="6">
        <v>33.909999999999997</v>
      </c>
      <c r="G195" s="6">
        <v>29.945</v>
      </c>
    </row>
    <row r="196" spans="2:7" x14ac:dyDescent="0.3">
      <c r="B196" s="8" t="s">
        <v>490</v>
      </c>
      <c r="C196" s="6">
        <v>29.83</v>
      </c>
      <c r="E196" s="6">
        <v>37.67</v>
      </c>
      <c r="G196" s="6">
        <v>32.884444000000002</v>
      </c>
    </row>
    <row r="197" spans="2:7" x14ac:dyDescent="0.3">
      <c r="B197" s="8" t="s">
        <v>39</v>
      </c>
      <c r="C197" s="6">
        <v>28.63</v>
      </c>
      <c r="E197" s="6">
        <v>42.98</v>
      </c>
      <c r="G197" s="6">
        <v>33.296190000000003</v>
      </c>
    </row>
    <row r="198" spans="2:7" x14ac:dyDescent="0.3">
      <c r="B198" s="8" t="s">
        <v>66</v>
      </c>
      <c r="C198" s="6">
        <v>65.17</v>
      </c>
      <c r="E198" s="6">
        <v>74.97</v>
      </c>
      <c r="G198" s="6">
        <v>68.099999999999994</v>
      </c>
    </row>
    <row r="199" spans="2:7" x14ac:dyDescent="0.3">
      <c r="B199" s="8" t="s">
        <v>34</v>
      </c>
      <c r="C199" s="6">
        <v>29.76</v>
      </c>
      <c r="E199" s="6">
        <v>32.51</v>
      </c>
      <c r="G199" s="6">
        <v>31.13</v>
      </c>
    </row>
    <row r="200" spans="2:7" x14ac:dyDescent="0.3">
      <c r="B200" s="8" t="s">
        <v>61</v>
      </c>
      <c r="C200" s="6">
        <v>26.59</v>
      </c>
      <c r="E200" s="6">
        <v>27.82</v>
      </c>
      <c r="G200" s="6">
        <v>27.193750000000001</v>
      </c>
    </row>
    <row r="201" spans="2:7" x14ac:dyDescent="0.3">
      <c r="B201" s="8" t="s">
        <v>92</v>
      </c>
      <c r="C201" s="6">
        <v>62.73</v>
      </c>
      <c r="E201" s="6">
        <v>76.3</v>
      </c>
      <c r="G201" s="6">
        <v>67.709374999999994</v>
      </c>
    </row>
    <row r="202" spans="2:7" x14ac:dyDescent="0.3">
      <c r="B202" s="5" t="s">
        <v>93</v>
      </c>
    </row>
    <row r="203" spans="2:7" x14ac:dyDescent="0.3">
      <c r="B203" s="8" t="s">
        <v>511</v>
      </c>
      <c r="C203" s="6">
        <v>47.84</v>
      </c>
      <c r="E203" s="6">
        <v>76.290000000000006</v>
      </c>
      <c r="G203" s="6">
        <v>57.092044999999999</v>
      </c>
    </row>
    <row r="204" spans="2:7" x14ac:dyDescent="0.3">
      <c r="B204" s="8" t="s">
        <v>496</v>
      </c>
      <c r="C204" s="6">
        <v>50.74</v>
      </c>
      <c r="E204" s="6">
        <v>70.489999999999995</v>
      </c>
      <c r="G204" s="6">
        <v>59.33</v>
      </c>
    </row>
    <row r="205" spans="2:7" x14ac:dyDescent="0.3">
      <c r="B205" s="8" t="s">
        <v>512</v>
      </c>
      <c r="C205" s="6">
        <v>46.25</v>
      </c>
      <c r="E205" s="6">
        <v>66.040000000000006</v>
      </c>
      <c r="G205" s="6">
        <v>53.494782000000001</v>
      </c>
    </row>
    <row r="206" spans="2:7" x14ac:dyDescent="0.3">
      <c r="B206" s="8" t="s">
        <v>48</v>
      </c>
      <c r="C206" s="6">
        <v>66.03</v>
      </c>
      <c r="E206" s="6">
        <v>82</v>
      </c>
      <c r="G206" s="6">
        <v>72.351665999999994</v>
      </c>
    </row>
    <row r="207" spans="2:7" x14ac:dyDescent="0.3">
      <c r="B207" s="5" t="s">
        <v>100</v>
      </c>
    </row>
    <row r="208" spans="2:7" x14ac:dyDescent="0.3">
      <c r="B208" s="8" t="s">
        <v>14</v>
      </c>
      <c r="C208" s="6">
        <v>22.8</v>
      </c>
      <c r="E208" s="6">
        <v>28.73</v>
      </c>
      <c r="G208" s="6">
        <v>25.91</v>
      </c>
    </row>
    <row r="209" spans="2:7" x14ac:dyDescent="0.3">
      <c r="B209" s="8" t="s">
        <v>15</v>
      </c>
      <c r="C209" s="6">
        <v>22.91</v>
      </c>
      <c r="E209" s="6">
        <v>35.28</v>
      </c>
      <c r="G209" s="6">
        <v>27.266895999999999</v>
      </c>
    </row>
    <row r="210" spans="2:7" x14ac:dyDescent="0.3">
      <c r="B210" s="8" t="s">
        <v>514</v>
      </c>
      <c r="C210" s="6">
        <v>48.33</v>
      </c>
      <c r="E210" s="6">
        <v>64.430000000000007</v>
      </c>
      <c r="G210" s="6">
        <v>51.968800000000002</v>
      </c>
    </row>
    <row r="211" spans="2:7" x14ac:dyDescent="0.3">
      <c r="B211" s="8" t="s">
        <v>51</v>
      </c>
      <c r="C211" s="6">
        <v>23.21</v>
      </c>
      <c r="E211" s="6">
        <v>35.08</v>
      </c>
      <c r="G211" s="6">
        <v>28.213999999999999</v>
      </c>
    </row>
    <row r="212" spans="2:7" x14ac:dyDescent="0.3">
      <c r="B212" s="8" t="s">
        <v>492</v>
      </c>
      <c r="C212" s="6">
        <v>53.84</v>
      </c>
      <c r="E212" s="6">
        <v>67.08</v>
      </c>
      <c r="G212" s="6">
        <v>57.149047000000003</v>
      </c>
    </row>
    <row r="213" spans="2:7" x14ac:dyDescent="0.3">
      <c r="B213" s="8" t="s">
        <v>17</v>
      </c>
      <c r="C213" s="6">
        <v>61.43</v>
      </c>
      <c r="E213" s="6">
        <v>80</v>
      </c>
      <c r="G213" s="6">
        <v>68.520128999999997</v>
      </c>
    </row>
    <row r="214" spans="2:7" x14ac:dyDescent="0.3">
      <c r="B214" s="5" t="s">
        <v>515</v>
      </c>
    </row>
    <row r="215" spans="2:7" x14ac:dyDescent="0.3">
      <c r="B215" s="8" t="s">
        <v>102</v>
      </c>
      <c r="C215" s="6">
        <v>130.75</v>
      </c>
      <c r="E215" s="6">
        <v>156.16</v>
      </c>
      <c r="G215" s="6">
        <v>143.518888</v>
      </c>
    </row>
    <row r="216" spans="2:7" x14ac:dyDescent="0.3">
      <c r="B216" s="4" t="s">
        <v>1425</v>
      </c>
    </row>
    <row r="217" spans="2:7" x14ac:dyDescent="0.3">
      <c r="B217" s="5" t="s">
        <v>98</v>
      </c>
    </row>
    <row r="218" spans="2:7" x14ac:dyDescent="0.3">
      <c r="B218" s="8" t="s">
        <v>490</v>
      </c>
      <c r="C218" s="6">
        <v>24.47</v>
      </c>
      <c r="E218" s="6">
        <v>32.479999999999997</v>
      </c>
      <c r="G218" s="6">
        <v>26.844999999999999</v>
      </c>
    </row>
    <row r="219" spans="2:7" x14ac:dyDescent="0.3">
      <c r="B219" s="8" t="s">
        <v>14</v>
      </c>
      <c r="C219" s="6">
        <v>28.76</v>
      </c>
      <c r="E219" s="6">
        <v>32.65</v>
      </c>
      <c r="G219" s="6">
        <v>30.136666000000002</v>
      </c>
    </row>
    <row r="220" spans="2:7" x14ac:dyDescent="0.3">
      <c r="B220" s="8" t="s">
        <v>15</v>
      </c>
      <c r="C220" s="6">
        <v>29.01</v>
      </c>
      <c r="E220" s="6">
        <v>39.08</v>
      </c>
      <c r="G220" s="6">
        <v>33.68</v>
      </c>
    </row>
    <row r="221" spans="2:7" x14ac:dyDescent="0.3">
      <c r="B221" s="8" t="s">
        <v>34</v>
      </c>
      <c r="C221" s="6">
        <v>28.36</v>
      </c>
      <c r="E221" s="6">
        <v>36.81</v>
      </c>
      <c r="G221" s="6">
        <v>31.593333000000001</v>
      </c>
    </row>
    <row r="222" spans="2:7" x14ac:dyDescent="0.3">
      <c r="B222" s="8" t="s">
        <v>20</v>
      </c>
      <c r="C222" s="6">
        <v>46.08</v>
      </c>
      <c r="E222" s="6">
        <v>83</v>
      </c>
      <c r="G222" s="6">
        <v>70.848332999999997</v>
      </c>
    </row>
    <row r="223" spans="2:7" x14ac:dyDescent="0.3">
      <c r="B223" s="8" t="s">
        <v>51</v>
      </c>
      <c r="C223" s="6">
        <v>25.95</v>
      </c>
      <c r="E223" s="6">
        <v>31.17</v>
      </c>
      <c r="G223" s="6">
        <v>28.498000000000001</v>
      </c>
    </row>
    <row r="224" spans="2:7" x14ac:dyDescent="0.3">
      <c r="B224" s="8" t="s">
        <v>512</v>
      </c>
      <c r="C224" s="6">
        <v>45.72</v>
      </c>
      <c r="E224" s="6">
        <v>77.02</v>
      </c>
      <c r="G224" s="6">
        <v>63.12</v>
      </c>
    </row>
    <row r="225" spans="2:7" x14ac:dyDescent="0.3">
      <c r="B225" s="8" t="s">
        <v>17</v>
      </c>
      <c r="C225" s="6">
        <v>50.23</v>
      </c>
      <c r="E225" s="6">
        <v>74.819999999999993</v>
      </c>
      <c r="G225" s="6">
        <v>60.982857000000003</v>
      </c>
    </row>
    <row r="226" spans="2:7" x14ac:dyDescent="0.3">
      <c r="B226" s="4" t="s">
        <v>1422</v>
      </c>
    </row>
    <row r="227" spans="2:7" x14ac:dyDescent="0.3">
      <c r="B227" s="5" t="s">
        <v>89</v>
      </c>
    </row>
    <row r="228" spans="2:7" x14ac:dyDescent="0.3">
      <c r="B228" s="8" t="s">
        <v>19</v>
      </c>
      <c r="C228" s="6">
        <v>52.6</v>
      </c>
      <c r="E228" s="6">
        <v>76.61</v>
      </c>
      <c r="G228" s="6">
        <v>67.447599999999994</v>
      </c>
    </row>
    <row r="229" spans="2:7" x14ac:dyDescent="0.3">
      <c r="B229" s="8" t="s">
        <v>20</v>
      </c>
      <c r="C229" s="6">
        <v>61.92</v>
      </c>
      <c r="E229" s="6">
        <v>80</v>
      </c>
      <c r="G229" s="6">
        <v>74.681922999999998</v>
      </c>
    </row>
    <row r="230" spans="2:7" x14ac:dyDescent="0.3">
      <c r="B230" s="8" t="s">
        <v>510</v>
      </c>
      <c r="C230" s="6">
        <v>43.18</v>
      </c>
      <c r="E230" s="6">
        <v>80</v>
      </c>
      <c r="G230" s="6">
        <v>73.464117000000002</v>
      </c>
    </row>
    <row r="231" spans="2:7" x14ac:dyDescent="0.3">
      <c r="B231" s="5" t="s">
        <v>97</v>
      </c>
    </row>
    <row r="232" spans="2:7" x14ac:dyDescent="0.3">
      <c r="B232" s="8" t="s">
        <v>489</v>
      </c>
      <c r="C232" s="6">
        <v>28.65</v>
      </c>
      <c r="E232" s="6">
        <v>34.99</v>
      </c>
      <c r="G232" s="6">
        <v>30.837142</v>
      </c>
    </row>
    <row r="233" spans="2:7" x14ac:dyDescent="0.3">
      <c r="B233" s="8" t="s">
        <v>490</v>
      </c>
      <c r="C233" s="6">
        <v>27.84</v>
      </c>
      <c r="E233" s="6">
        <v>41.78</v>
      </c>
      <c r="G233" s="6">
        <v>31.388750000000002</v>
      </c>
    </row>
    <row r="234" spans="2:7" x14ac:dyDescent="0.3">
      <c r="B234" s="8" t="s">
        <v>495</v>
      </c>
      <c r="C234" s="6">
        <v>35.31</v>
      </c>
      <c r="E234" s="6">
        <v>73.58</v>
      </c>
      <c r="G234" s="6">
        <v>51.465000000000003</v>
      </c>
    </row>
    <row r="235" spans="2:7" x14ac:dyDescent="0.3">
      <c r="B235" s="8" t="s">
        <v>14</v>
      </c>
      <c r="C235" s="6">
        <v>25.5</v>
      </c>
      <c r="E235" s="6">
        <v>25.5</v>
      </c>
      <c r="G235" s="6">
        <v>25.5</v>
      </c>
    </row>
    <row r="236" spans="2:7" x14ac:dyDescent="0.3">
      <c r="B236" s="8" t="s">
        <v>15</v>
      </c>
      <c r="C236" s="6">
        <v>22.92</v>
      </c>
      <c r="E236" s="6">
        <v>27.25</v>
      </c>
      <c r="G236" s="6">
        <v>24.84</v>
      </c>
    </row>
    <row r="237" spans="2:7" x14ac:dyDescent="0.3">
      <c r="B237" s="8" t="s">
        <v>34</v>
      </c>
      <c r="C237" s="6">
        <v>32.29</v>
      </c>
      <c r="E237" s="6">
        <v>36.35</v>
      </c>
      <c r="G237" s="6">
        <v>34.826666000000003</v>
      </c>
    </row>
    <row r="238" spans="2:7" x14ac:dyDescent="0.3">
      <c r="B238" s="8" t="s">
        <v>81</v>
      </c>
      <c r="C238" s="6">
        <v>55.56</v>
      </c>
      <c r="E238" s="6">
        <v>80</v>
      </c>
      <c r="G238" s="6">
        <v>65.495999999999995</v>
      </c>
    </row>
    <row r="239" spans="2:7" x14ac:dyDescent="0.3">
      <c r="B239" s="8" t="s">
        <v>492</v>
      </c>
      <c r="C239" s="6">
        <v>35.86</v>
      </c>
      <c r="E239" s="6">
        <v>67.709999999999994</v>
      </c>
      <c r="G239" s="6">
        <v>49.11647</v>
      </c>
    </row>
    <row r="240" spans="2:7" x14ac:dyDescent="0.3">
      <c r="B240" s="8" t="s">
        <v>11</v>
      </c>
      <c r="C240" s="6">
        <v>48.11</v>
      </c>
      <c r="E240" s="6">
        <v>74.069999999999993</v>
      </c>
      <c r="G240" s="6">
        <v>54.759473</v>
      </c>
    </row>
    <row r="241" spans="2:7" x14ac:dyDescent="0.3">
      <c r="B241" s="8" t="s">
        <v>494</v>
      </c>
      <c r="C241" s="6">
        <v>23.97</v>
      </c>
      <c r="E241" s="6">
        <v>32.24</v>
      </c>
      <c r="G241" s="6">
        <v>26.013157</v>
      </c>
    </row>
    <row r="242" spans="2:7" x14ac:dyDescent="0.3">
      <c r="B242" s="4" t="s">
        <v>94</v>
      </c>
    </row>
    <row r="243" spans="2:7" x14ac:dyDescent="0.3">
      <c r="B243" s="5" t="s">
        <v>513</v>
      </c>
    </row>
    <row r="244" spans="2:7" x14ac:dyDescent="0.3">
      <c r="B244" s="8" t="s">
        <v>13</v>
      </c>
      <c r="C244" s="6">
        <v>37.74</v>
      </c>
      <c r="E244" s="6">
        <v>46.94</v>
      </c>
      <c r="G244" s="6">
        <v>42.204999999999998</v>
      </c>
    </row>
    <row r="245" spans="2:7" x14ac:dyDescent="0.3">
      <c r="B245" s="8" t="s">
        <v>23</v>
      </c>
      <c r="C245" s="6">
        <v>40.619999999999997</v>
      </c>
      <c r="E245" s="6">
        <v>77.680000000000007</v>
      </c>
      <c r="G245" s="6">
        <v>54.641111000000002</v>
      </c>
    </row>
    <row r="246" spans="2:7" x14ac:dyDescent="0.3">
      <c r="B246" s="8" t="s">
        <v>86</v>
      </c>
      <c r="C246" s="6">
        <v>42.45</v>
      </c>
      <c r="E246" s="6">
        <v>78.849999999999994</v>
      </c>
      <c r="G246" s="6">
        <v>56.835714000000003</v>
      </c>
    </row>
    <row r="247" spans="2:7" x14ac:dyDescent="0.3">
      <c r="B247" s="4" t="s">
        <v>1424</v>
      </c>
    </row>
    <row r="248" spans="2:7" x14ac:dyDescent="0.3">
      <c r="B248" s="5" t="s">
        <v>96</v>
      </c>
    </row>
    <row r="249" spans="2:7" x14ac:dyDescent="0.3">
      <c r="B249" s="8" t="s">
        <v>15</v>
      </c>
      <c r="C249" s="6">
        <v>23.51</v>
      </c>
      <c r="E249" s="6">
        <v>23.51</v>
      </c>
      <c r="G249" s="6">
        <v>23.51</v>
      </c>
    </row>
    <row r="250" spans="2:7" x14ac:dyDescent="0.3">
      <c r="B250" s="8" t="s">
        <v>20</v>
      </c>
      <c r="C250" s="6">
        <v>55.25</v>
      </c>
      <c r="E250" s="6">
        <v>80</v>
      </c>
      <c r="G250" s="6">
        <v>70.588499999999996</v>
      </c>
    </row>
    <row r="251" spans="2:7" x14ac:dyDescent="0.3">
      <c r="B251" s="8" t="s">
        <v>44</v>
      </c>
      <c r="C251" s="6">
        <v>50.45</v>
      </c>
      <c r="E251" s="6">
        <v>68.97</v>
      </c>
      <c r="G251" s="6">
        <v>57.558332999999998</v>
      </c>
    </row>
    <row r="252" spans="2:7" x14ac:dyDescent="0.3">
      <c r="B252" s="8" t="s">
        <v>17</v>
      </c>
      <c r="C252" s="6">
        <v>41.92</v>
      </c>
      <c r="E252" s="6">
        <v>72.7</v>
      </c>
      <c r="G252" s="6">
        <v>56.567777</v>
      </c>
    </row>
    <row r="253" spans="2:7" x14ac:dyDescent="0.3">
      <c r="B253" s="4" t="s">
        <v>1426</v>
      </c>
    </row>
    <row r="254" spans="2:7" x14ac:dyDescent="0.3">
      <c r="B254" s="5" t="s">
        <v>99</v>
      </c>
    </row>
    <row r="255" spans="2:7" x14ac:dyDescent="0.3">
      <c r="B255" s="8" t="s">
        <v>15</v>
      </c>
      <c r="C255" s="6">
        <v>25.17</v>
      </c>
      <c r="E255" s="6">
        <v>25.17</v>
      </c>
      <c r="G255" s="6">
        <v>25.17</v>
      </c>
    </row>
    <row r="256" spans="2:7" x14ac:dyDescent="0.3">
      <c r="B256" s="8" t="s">
        <v>20</v>
      </c>
      <c r="C256" s="6">
        <v>39.880000000000003</v>
      </c>
      <c r="E256" s="6">
        <v>71.37</v>
      </c>
      <c r="G256" s="6">
        <v>57.542499999999997</v>
      </c>
    </row>
    <row r="257" spans="2:7" x14ac:dyDescent="0.3">
      <c r="B257" s="8" t="s">
        <v>10</v>
      </c>
      <c r="C257" s="6">
        <v>40.479999999999997</v>
      </c>
      <c r="E257" s="6">
        <v>76.33</v>
      </c>
      <c r="G257" s="6">
        <v>61.287500000000001</v>
      </c>
    </row>
    <row r="258" spans="2:7" x14ac:dyDescent="0.3">
      <c r="B258" s="8" t="s">
        <v>51</v>
      </c>
      <c r="C258" s="6">
        <v>31.25</v>
      </c>
      <c r="E258" s="6">
        <v>36.21</v>
      </c>
      <c r="G258" s="6">
        <v>33.729999999999997</v>
      </c>
    </row>
    <row r="259" spans="2:7" x14ac:dyDescent="0.3">
      <c r="B259" s="3" t="s">
        <v>103</v>
      </c>
    </row>
    <row r="260" spans="2:7" x14ac:dyDescent="0.3">
      <c r="B260" s="4" t="s">
        <v>1464</v>
      </c>
    </row>
    <row r="261" spans="2:7" x14ac:dyDescent="0.3">
      <c r="B261" s="5" t="s">
        <v>106</v>
      </c>
    </row>
    <row r="262" spans="2:7" x14ac:dyDescent="0.3">
      <c r="B262" s="8" t="s">
        <v>20</v>
      </c>
      <c r="C262" s="6">
        <v>72.89</v>
      </c>
      <c r="E262" s="6">
        <v>81.7</v>
      </c>
      <c r="G262" s="6">
        <v>77.140158</v>
      </c>
    </row>
    <row r="263" spans="2:7" x14ac:dyDescent="0.3">
      <c r="B263" s="4" t="s">
        <v>109</v>
      </c>
    </row>
    <row r="264" spans="2:7" x14ac:dyDescent="0.3">
      <c r="B264" s="5" t="s">
        <v>107</v>
      </c>
    </row>
    <row r="265" spans="2:7" x14ac:dyDescent="0.3">
      <c r="B265" s="8" t="s">
        <v>19</v>
      </c>
      <c r="C265" s="6">
        <v>64.400000000000006</v>
      </c>
      <c r="E265" s="6">
        <v>74.95</v>
      </c>
      <c r="G265" s="6">
        <v>68.229766999999995</v>
      </c>
    </row>
    <row r="266" spans="2:7" x14ac:dyDescent="0.3">
      <c r="B266" s="8" t="s">
        <v>108</v>
      </c>
      <c r="C266" s="6">
        <v>122.51</v>
      </c>
      <c r="E266" s="6">
        <v>154.86000000000001</v>
      </c>
      <c r="G266" s="6">
        <v>129.28061199999999</v>
      </c>
    </row>
    <row r="267" spans="2:7" x14ac:dyDescent="0.3">
      <c r="B267" s="8" t="s">
        <v>17</v>
      </c>
      <c r="C267" s="6">
        <v>67.11</v>
      </c>
      <c r="E267" s="6">
        <v>79.849999999999994</v>
      </c>
      <c r="G267" s="6">
        <v>71.101521000000005</v>
      </c>
    </row>
    <row r="268" spans="2:7" x14ac:dyDescent="0.3">
      <c r="B268" s="5" t="s">
        <v>121</v>
      </c>
    </row>
    <row r="269" spans="2:7" x14ac:dyDescent="0.3">
      <c r="B269" s="8" t="s">
        <v>10</v>
      </c>
      <c r="C269" s="6">
        <v>46.31</v>
      </c>
      <c r="E269" s="6">
        <v>69.37</v>
      </c>
      <c r="G269" s="6">
        <v>56.435000000000002</v>
      </c>
    </row>
    <row r="270" spans="2:7" x14ac:dyDescent="0.3">
      <c r="B270" s="8" t="s">
        <v>44</v>
      </c>
      <c r="C270" s="6">
        <v>45.88</v>
      </c>
      <c r="E270" s="6">
        <v>77.39</v>
      </c>
      <c r="G270" s="6">
        <v>62.09</v>
      </c>
    </row>
    <row r="271" spans="2:7" x14ac:dyDescent="0.3">
      <c r="B271" s="5" t="s">
        <v>122</v>
      </c>
    </row>
    <row r="272" spans="2:7" x14ac:dyDescent="0.3">
      <c r="B272" s="8" t="s">
        <v>81</v>
      </c>
      <c r="C272" s="6">
        <v>60.11</v>
      </c>
      <c r="E272" s="6">
        <v>72.42</v>
      </c>
      <c r="G272" s="6">
        <v>65.565454000000003</v>
      </c>
    </row>
    <row r="273" spans="2:7" x14ac:dyDescent="0.3">
      <c r="B273" s="8" t="s">
        <v>48</v>
      </c>
      <c r="C273" s="6">
        <v>60.07</v>
      </c>
      <c r="E273" s="6">
        <v>72.709999999999994</v>
      </c>
      <c r="G273" s="6">
        <v>66.103043</v>
      </c>
    </row>
    <row r="274" spans="2:7" x14ac:dyDescent="0.3">
      <c r="B274" s="8" t="s">
        <v>44</v>
      </c>
      <c r="C274" s="6">
        <v>64.17</v>
      </c>
      <c r="E274" s="6">
        <v>80</v>
      </c>
      <c r="G274" s="6">
        <v>69.179298000000003</v>
      </c>
    </row>
    <row r="275" spans="2:7" x14ac:dyDescent="0.3">
      <c r="B275" s="5" t="s">
        <v>123</v>
      </c>
    </row>
    <row r="276" spans="2:7" x14ac:dyDescent="0.3">
      <c r="B276" s="8" t="s">
        <v>124</v>
      </c>
      <c r="C276" s="6">
        <v>68.92</v>
      </c>
      <c r="E276" s="6">
        <v>80</v>
      </c>
      <c r="G276" s="6">
        <v>74.459999999999994</v>
      </c>
    </row>
    <row r="277" spans="2:7" x14ac:dyDescent="0.3">
      <c r="B277" s="5" t="s">
        <v>125</v>
      </c>
    </row>
    <row r="278" spans="2:7" x14ac:dyDescent="0.3">
      <c r="B278" s="8" t="s">
        <v>64</v>
      </c>
      <c r="C278" s="6">
        <v>46.73</v>
      </c>
      <c r="E278" s="6">
        <v>72.459999999999994</v>
      </c>
      <c r="G278" s="6">
        <v>58.100444000000003</v>
      </c>
    </row>
    <row r="279" spans="2:7" x14ac:dyDescent="0.3">
      <c r="B279" s="8" t="s">
        <v>40</v>
      </c>
      <c r="C279" s="6">
        <v>22.96</v>
      </c>
      <c r="E279" s="6">
        <v>40.119999999999997</v>
      </c>
      <c r="G279" s="6">
        <v>28.370714</v>
      </c>
    </row>
    <row r="280" spans="2:7" x14ac:dyDescent="0.3">
      <c r="B280" s="8" t="s">
        <v>505</v>
      </c>
      <c r="C280" s="6">
        <v>40.229999999999997</v>
      </c>
      <c r="E280" s="6">
        <v>69.680000000000007</v>
      </c>
      <c r="G280" s="6">
        <v>49.875427999999999</v>
      </c>
    </row>
    <row r="281" spans="2:7" x14ac:dyDescent="0.3">
      <c r="B281" s="5" t="s">
        <v>532</v>
      </c>
    </row>
    <row r="282" spans="2:7" x14ac:dyDescent="0.3">
      <c r="B282" s="8" t="s">
        <v>48</v>
      </c>
      <c r="C282" s="6">
        <v>55.03</v>
      </c>
      <c r="E282" s="6">
        <v>66.42</v>
      </c>
      <c r="G282" s="6">
        <v>57.579721999999997</v>
      </c>
    </row>
    <row r="283" spans="2:7" x14ac:dyDescent="0.3">
      <c r="B283" s="8" t="s">
        <v>135</v>
      </c>
      <c r="C283" s="6">
        <v>55.23</v>
      </c>
      <c r="E283" s="6">
        <v>59.13</v>
      </c>
      <c r="G283" s="6">
        <v>56.828181000000001</v>
      </c>
    </row>
    <row r="284" spans="2:7" x14ac:dyDescent="0.3">
      <c r="B284" s="8" t="s">
        <v>44</v>
      </c>
      <c r="C284" s="6">
        <v>60.07</v>
      </c>
      <c r="E284" s="6">
        <v>72.03</v>
      </c>
      <c r="G284" s="6">
        <v>63.920999999999999</v>
      </c>
    </row>
    <row r="285" spans="2:7" x14ac:dyDescent="0.3">
      <c r="B285" s="5" t="s">
        <v>136</v>
      </c>
    </row>
    <row r="286" spans="2:7" x14ac:dyDescent="0.3">
      <c r="B286" s="8" t="s">
        <v>137</v>
      </c>
      <c r="C286" s="6">
        <v>46.39</v>
      </c>
      <c r="E286" s="6">
        <v>67.010000000000005</v>
      </c>
      <c r="G286" s="6">
        <v>51.368461000000003</v>
      </c>
    </row>
    <row r="287" spans="2:7" x14ac:dyDescent="0.3">
      <c r="B287" s="8" t="s">
        <v>138</v>
      </c>
      <c r="C287" s="6">
        <v>53.58</v>
      </c>
      <c r="E287" s="6">
        <v>79.34</v>
      </c>
      <c r="G287" s="6">
        <v>60.52037</v>
      </c>
    </row>
    <row r="288" spans="2:7" x14ac:dyDescent="0.3">
      <c r="B288" s="8" t="s">
        <v>508</v>
      </c>
      <c r="C288" s="6">
        <v>52.44</v>
      </c>
      <c r="E288" s="6">
        <v>66.52</v>
      </c>
      <c r="G288" s="6">
        <v>59.078695000000003</v>
      </c>
    </row>
    <row r="289" spans="2:7" x14ac:dyDescent="0.3">
      <c r="B289" s="8" t="s">
        <v>44</v>
      </c>
      <c r="C289" s="6">
        <v>70.290000000000006</v>
      </c>
      <c r="E289" s="6">
        <v>80.73</v>
      </c>
      <c r="G289" s="6">
        <v>73.523332999999994</v>
      </c>
    </row>
    <row r="290" spans="2:7" x14ac:dyDescent="0.3">
      <c r="B290" s="8" t="s">
        <v>533</v>
      </c>
      <c r="C290" s="6">
        <v>24.58</v>
      </c>
      <c r="E290" s="6">
        <v>40.08</v>
      </c>
      <c r="G290" s="6">
        <v>29.188694999999999</v>
      </c>
    </row>
    <row r="291" spans="2:7" x14ac:dyDescent="0.3">
      <c r="B291" s="5" t="s">
        <v>719</v>
      </c>
    </row>
    <row r="292" spans="2:7" x14ac:dyDescent="0.3">
      <c r="B292" s="8" t="s">
        <v>20</v>
      </c>
      <c r="C292" s="6">
        <v>70.13</v>
      </c>
      <c r="E292" s="6">
        <v>77.489999999999995</v>
      </c>
      <c r="G292" s="6">
        <v>71.840908999999996</v>
      </c>
    </row>
    <row r="293" spans="2:7" x14ac:dyDescent="0.3">
      <c r="B293" s="8" t="s">
        <v>10</v>
      </c>
      <c r="C293" s="6">
        <v>65.75</v>
      </c>
      <c r="E293" s="6">
        <v>77.709999999999994</v>
      </c>
      <c r="G293" s="6">
        <v>70.205361999999994</v>
      </c>
    </row>
    <row r="294" spans="2:7" x14ac:dyDescent="0.3">
      <c r="B294" s="8" t="s">
        <v>105</v>
      </c>
      <c r="C294" s="6">
        <v>127.49</v>
      </c>
      <c r="E294" s="6">
        <v>152.69999999999999</v>
      </c>
      <c r="G294" s="6">
        <v>134.07833299999999</v>
      </c>
    </row>
    <row r="295" spans="2:7" x14ac:dyDescent="0.3">
      <c r="B295" s="5" t="s">
        <v>766</v>
      </c>
    </row>
    <row r="296" spans="2:7" x14ac:dyDescent="0.3">
      <c r="B296" s="8" t="s">
        <v>489</v>
      </c>
      <c r="C296" s="6">
        <v>28.18</v>
      </c>
      <c r="E296" s="6">
        <v>44.83</v>
      </c>
      <c r="G296" s="6">
        <v>32.725000000000001</v>
      </c>
    </row>
    <row r="297" spans="2:7" x14ac:dyDescent="0.3">
      <c r="B297" s="8" t="s">
        <v>29</v>
      </c>
      <c r="C297" s="6">
        <v>28.15</v>
      </c>
      <c r="E297" s="6">
        <v>40.76</v>
      </c>
      <c r="G297" s="6">
        <v>31.756450999999998</v>
      </c>
    </row>
    <row r="298" spans="2:7" x14ac:dyDescent="0.3">
      <c r="B298" s="8" t="s">
        <v>490</v>
      </c>
      <c r="C298" s="6">
        <v>24.16</v>
      </c>
      <c r="E298" s="6">
        <v>34.85</v>
      </c>
      <c r="G298" s="6">
        <v>27.756086</v>
      </c>
    </row>
    <row r="299" spans="2:7" x14ac:dyDescent="0.3">
      <c r="B299" s="8" t="s">
        <v>30</v>
      </c>
      <c r="C299" s="6">
        <v>26.02</v>
      </c>
      <c r="E299" s="6">
        <v>39.78</v>
      </c>
      <c r="G299" s="6">
        <v>32.606428000000001</v>
      </c>
    </row>
    <row r="300" spans="2:7" x14ac:dyDescent="0.3">
      <c r="B300" s="8" t="s">
        <v>78</v>
      </c>
      <c r="C300" s="6">
        <v>22.96</v>
      </c>
      <c r="E300" s="6">
        <v>26.03</v>
      </c>
      <c r="G300" s="6">
        <v>24.514544999999998</v>
      </c>
    </row>
    <row r="301" spans="2:7" x14ac:dyDescent="0.3">
      <c r="B301" s="8" t="s">
        <v>61</v>
      </c>
      <c r="C301" s="6">
        <v>24.58</v>
      </c>
      <c r="E301" s="6">
        <v>34.25</v>
      </c>
      <c r="G301" s="6">
        <v>27.060645000000001</v>
      </c>
    </row>
    <row r="302" spans="2:7" x14ac:dyDescent="0.3">
      <c r="B302" s="5" t="s">
        <v>733</v>
      </c>
    </row>
    <row r="303" spans="2:7" x14ac:dyDescent="0.3">
      <c r="B303" s="8" t="s">
        <v>81</v>
      </c>
      <c r="C303" s="6">
        <v>55.61</v>
      </c>
      <c r="E303" s="6">
        <v>70.39</v>
      </c>
      <c r="G303" s="6">
        <v>60.038665999999999</v>
      </c>
    </row>
    <row r="304" spans="2:7" x14ac:dyDescent="0.3">
      <c r="B304" s="8" t="s">
        <v>48</v>
      </c>
      <c r="C304" s="6">
        <v>57.71</v>
      </c>
      <c r="E304" s="6">
        <v>76.69</v>
      </c>
      <c r="G304" s="6">
        <v>62.140850999999998</v>
      </c>
    </row>
    <row r="305" spans="2:7" x14ac:dyDescent="0.3">
      <c r="B305" s="8" t="s">
        <v>44</v>
      </c>
      <c r="C305" s="6">
        <v>61.6</v>
      </c>
      <c r="E305" s="6">
        <v>73.78</v>
      </c>
      <c r="G305" s="6">
        <v>65.723768000000007</v>
      </c>
    </row>
    <row r="306" spans="2:7" x14ac:dyDescent="0.3">
      <c r="B306" s="5" t="s">
        <v>1136</v>
      </c>
    </row>
    <row r="307" spans="2:7" x14ac:dyDescent="0.3">
      <c r="B307" s="8" t="s">
        <v>19</v>
      </c>
      <c r="C307" s="6">
        <v>56.49</v>
      </c>
      <c r="E307" s="6">
        <v>71.28</v>
      </c>
      <c r="G307" s="6">
        <v>63.884999999999998</v>
      </c>
    </row>
    <row r="308" spans="2:7" x14ac:dyDescent="0.3">
      <c r="B308" s="5" t="s">
        <v>740</v>
      </c>
    </row>
    <row r="309" spans="2:7" x14ac:dyDescent="0.3">
      <c r="B309" s="8" t="s">
        <v>92</v>
      </c>
      <c r="C309" s="6">
        <v>59.92</v>
      </c>
      <c r="E309" s="6">
        <v>77.260000000000005</v>
      </c>
      <c r="G309" s="6">
        <v>64.314625000000007</v>
      </c>
    </row>
    <row r="310" spans="2:7" x14ac:dyDescent="0.3">
      <c r="B310" s="5" t="s">
        <v>1137</v>
      </c>
    </row>
    <row r="311" spans="2:7" x14ac:dyDescent="0.3">
      <c r="B311" s="8" t="s">
        <v>25</v>
      </c>
      <c r="C311" s="6">
        <v>61.31</v>
      </c>
      <c r="E311" s="6">
        <v>79.78</v>
      </c>
      <c r="G311" s="6">
        <v>67.062222000000006</v>
      </c>
    </row>
    <row r="312" spans="2:7" x14ac:dyDescent="0.3">
      <c r="B312" s="8" t="s">
        <v>20</v>
      </c>
      <c r="C312" s="6">
        <v>66.599999999999994</v>
      </c>
      <c r="E312" s="6">
        <v>82</v>
      </c>
      <c r="G312" s="6">
        <v>73.431538000000003</v>
      </c>
    </row>
    <row r="313" spans="2:7" x14ac:dyDescent="0.3">
      <c r="B313" s="5" t="s">
        <v>667</v>
      </c>
    </row>
    <row r="314" spans="2:7" x14ac:dyDescent="0.3">
      <c r="B314" s="8" t="s">
        <v>20</v>
      </c>
      <c r="C314" s="6">
        <v>80.89</v>
      </c>
      <c r="E314" s="6">
        <v>89.5</v>
      </c>
      <c r="G314" s="6">
        <v>85.097386999999998</v>
      </c>
    </row>
    <row r="315" spans="2:7" x14ac:dyDescent="0.3">
      <c r="B315" s="8" t="s">
        <v>487</v>
      </c>
      <c r="C315" s="6">
        <v>84.42</v>
      </c>
      <c r="E315" s="6">
        <v>91</v>
      </c>
      <c r="G315" s="6">
        <v>87.044938000000002</v>
      </c>
    </row>
    <row r="316" spans="2:7" x14ac:dyDescent="0.3">
      <c r="B316" s="5" t="s">
        <v>856</v>
      </c>
    </row>
    <row r="317" spans="2:7" x14ac:dyDescent="0.3">
      <c r="B317" s="8" t="s">
        <v>20</v>
      </c>
      <c r="C317" s="6">
        <v>45.99</v>
      </c>
      <c r="E317" s="6">
        <v>74.59</v>
      </c>
      <c r="G317" s="6">
        <v>59.71</v>
      </c>
    </row>
    <row r="318" spans="2:7" x14ac:dyDescent="0.3">
      <c r="B318" s="8" t="s">
        <v>510</v>
      </c>
      <c r="C318" s="6">
        <v>53.71</v>
      </c>
      <c r="E318" s="6">
        <v>77.88</v>
      </c>
      <c r="G318" s="6">
        <v>67.534443999999993</v>
      </c>
    </row>
    <row r="319" spans="2:7" x14ac:dyDescent="0.3">
      <c r="B319" s="5" t="s">
        <v>650</v>
      </c>
    </row>
    <row r="320" spans="2:7" x14ac:dyDescent="0.3">
      <c r="B320" s="8" t="s">
        <v>20</v>
      </c>
      <c r="C320" s="6">
        <v>84.15</v>
      </c>
      <c r="E320" s="6">
        <v>90.25</v>
      </c>
      <c r="G320" s="6">
        <v>86.380560000000003</v>
      </c>
    </row>
    <row r="321" spans="2:7" x14ac:dyDescent="0.3">
      <c r="B321" s="5" t="s">
        <v>645</v>
      </c>
    </row>
    <row r="322" spans="2:7" x14ac:dyDescent="0.3">
      <c r="B322" s="8" t="s">
        <v>20</v>
      </c>
      <c r="C322" s="6">
        <v>76.400000000000006</v>
      </c>
      <c r="E322" s="6">
        <v>80</v>
      </c>
      <c r="G322" s="6">
        <v>78.358366000000004</v>
      </c>
    </row>
    <row r="323" spans="2:7" x14ac:dyDescent="0.3">
      <c r="B323" s="5" t="s">
        <v>738</v>
      </c>
    </row>
    <row r="324" spans="2:7" x14ac:dyDescent="0.3">
      <c r="B324" s="8" t="s">
        <v>80</v>
      </c>
      <c r="C324" s="6">
        <v>71.52</v>
      </c>
      <c r="E324" s="6">
        <v>80.25</v>
      </c>
      <c r="G324" s="6">
        <v>74.768088000000006</v>
      </c>
    </row>
    <row r="325" spans="2:7" x14ac:dyDescent="0.3">
      <c r="B325" s="8" t="s">
        <v>495</v>
      </c>
      <c r="C325" s="6">
        <v>68.400000000000006</v>
      </c>
      <c r="E325" s="6">
        <v>79.75</v>
      </c>
      <c r="G325" s="6">
        <v>71.983694999999997</v>
      </c>
    </row>
    <row r="326" spans="2:7" x14ac:dyDescent="0.3">
      <c r="B326" s="5" t="s">
        <v>1138</v>
      </c>
    </row>
    <row r="327" spans="2:7" x14ac:dyDescent="0.3">
      <c r="B327" s="8" t="s">
        <v>62</v>
      </c>
      <c r="C327" s="6">
        <v>43.41</v>
      </c>
      <c r="E327" s="6">
        <v>77.569999999999993</v>
      </c>
      <c r="G327" s="6">
        <v>64.495000000000005</v>
      </c>
    </row>
    <row r="328" spans="2:7" x14ac:dyDescent="0.3">
      <c r="B328" s="5" t="s">
        <v>630</v>
      </c>
    </row>
    <row r="329" spans="2:7" x14ac:dyDescent="0.3">
      <c r="B329" s="8" t="s">
        <v>20</v>
      </c>
      <c r="C329" s="6">
        <v>83.14</v>
      </c>
      <c r="E329" s="6">
        <v>90.75</v>
      </c>
      <c r="G329" s="6">
        <v>86.138887999999994</v>
      </c>
    </row>
    <row r="330" spans="2:7" x14ac:dyDescent="0.3">
      <c r="B330" s="8" t="s">
        <v>510</v>
      </c>
      <c r="C330" s="6">
        <v>86.92</v>
      </c>
      <c r="E330" s="6">
        <v>91.75</v>
      </c>
      <c r="G330" s="6">
        <v>88.586922999999999</v>
      </c>
    </row>
    <row r="331" spans="2:7" x14ac:dyDescent="0.3">
      <c r="B331" s="5" t="s">
        <v>725</v>
      </c>
    </row>
    <row r="332" spans="2:7" x14ac:dyDescent="0.3">
      <c r="B332" s="8" t="s">
        <v>496</v>
      </c>
      <c r="C332" s="6">
        <v>58.46</v>
      </c>
      <c r="E332" s="6">
        <v>80</v>
      </c>
      <c r="G332" s="6">
        <v>64.77</v>
      </c>
    </row>
    <row r="333" spans="2:7" x14ac:dyDescent="0.3">
      <c r="B333" s="8" t="s">
        <v>81</v>
      </c>
      <c r="C333" s="6">
        <v>60.28</v>
      </c>
      <c r="E333" s="6">
        <v>80</v>
      </c>
      <c r="G333" s="6">
        <v>66.869192999999996</v>
      </c>
    </row>
    <row r="334" spans="2:7" x14ac:dyDescent="0.3">
      <c r="B334" s="8" t="s">
        <v>48</v>
      </c>
      <c r="C334" s="6">
        <v>60.64</v>
      </c>
      <c r="E334" s="6">
        <v>80</v>
      </c>
      <c r="G334" s="6">
        <v>67.081800999999999</v>
      </c>
    </row>
    <row r="335" spans="2:7" x14ac:dyDescent="0.3">
      <c r="B335" s="5" t="s">
        <v>633</v>
      </c>
    </row>
    <row r="336" spans="2:7" x14ac:dyDescent="0.3">
      <c r="B336" s="8" t="s">
        <v>20</v>
      </c>
      <c r="C336" s="6">
        <v>76.12</v>
      </c>
      <c r="E336" s="6">
        <v>82</v>
      </c>
      <c r="G336" s="6">
        <v>79.066406999999998</v>
      </c>
    </row>
    <row r="337" spans="2:7" x14ac:dyDescent="0.3">
      <c r="B337" s="5" t="s">
        <v>636</v>
      </c>
    </row>
    <row r="338" spans="2:7" x14ac:dyDescent="0.3">
      <c r="B338" s="8" t="s">
        <v>20</v>
      </c>
      <c r="C338" s="6">
        <v>75.19</v>
      </c>
      <c r="E338" s="6">
        <v>81</v>
      </c>
      <c r="G338" s="6">
        <v>78.147941000000003</v>
      </c>
    </row>
    <row r="339" spans="2:7" x14ac:dyDescent="0.3">
      <c r="B339" s="8" t="s">
        <v>510</v>
      </c>
      <c r="C339" s="6">
        <v>79.260000000000005</v>
      </c>
      <c r="E339" s="6">
        <v>87.5</v>
      </c>
      <c r="G339" s="6">
        <v>83.569230000000005</v>
      </c>
    </row>
    <row r="340" spans="2:7" x14ac:dyDescent="0.3">
      <c r="B340" s="5" t="s">
        <v>769</v>
      </c>
    </row>
    <row r="341" spans="2:7" x14ac:dyDescent="0.3">
      <c r="B341" s="8" t="s">
        <v>489</v>
      </c>
      <c r="C341" s="6">
        <v>26.93</v>
      </c>
      <c r="E341" s="6">
        <v>41.09</v>
      </c>
      <c r="G341" s="6">
        <v>30.946808000000001</v>
      </c>
    </row>
    <row r="342" spans="2:7" x14ac:dyDescent="0.3">
      <c r="B342" s="8" t="s">
        <v>34</v>
      </c>
      <c r="C342" s="6">
        <v>26.24</v>
      </c>
      <c r="E342" s="6">
        <v>37.229999999999997</v>
      </c>
      <c r="G342" s="6">
        <v>30.8794</v>
      </c>
    </row>
    <row r="343" spans="2:7" x14ac:dyDescent="0.3">
      <c r="B343" s="8" t="s">
        <v>35</v>
      </c>
      <c r="C343" s="6">
        <v>23.06</v>
      </c>
      <c r="E343" s="6">
        <v>39.020000000000003</v>
      </c>
      <c r="G343" s="6">
        <v>26.479545000000002</v>
      </c>
    </row>
    <row r="344" spans="2:7" x14ac:dyDescent="0.3">
      <c r="B344" s="8" t="s">
        <v>61</v>
      </c>
      <c r="C344" s="6">
        <v>23.76</v>
      </c>
      <c r="E344" s="6">
        <v>31.94</v>
      </c>
      <c r="G344" s="6">
        <v>25.762083000000001</v>
      </c>
    </row>
    <row r="345" spans="2:7" x14ac:dyDescent="0.3">
      <c r="B345" s="5" t="s">
        <v>828</v>
      </c>
    </row>
    <row r="346" spans="2:7" x14ac:dyDescent="0.3">
      <c r="B346" s="8" t="s">
        <v>20</v>
      </c>
      <c r="C346" s="6">
        <v>52.98</v>
      </c>
      <c r="E346" s="6">
        <v>59.18</v>
      </c>
      <c r="G346" s="6">
        <v>56.456665999999998</v>
      </c>
    </row>
    <row r="347" spans="2:7" x14ac:dyDescent="0.3">
      <c r="B347" s="5" t="s">
        <v>639</v>
      </c>
    </row>
    <row r="348" spans="2:7" x14ac:dyDescent="0.3">
      <c r="B348" s="8" t="s">
        <v>516</v>
      </c>
      <c r="C348" s="6">
        <v>77.27</v>
      </c>
      <c r="E348" s="6">
        <v>80.87</v>
      </c>
      <c r="G348" s="6">
        <v>78.972172999999998</v>
      </c>
    </row>
    <row r="349" spans="2:7" x14ac:dyDescent="0.3">
      <c r="B349" s="8" t="s">
        <v>517</v>
      </c>
      <c r="C349" s="6">
        <v>69.39</v>
      </c>
      <c r="E349" s="6">
        <v>80</v>
      </c>
      <c r="G349" s="6">
        <v>74.215000000000003</v>
      </c>
    </row>
    <row r="350" spans="2:7" x14ac:dyDescent="0.3">
      <c r="B350" s="8" t="s">
        <v>110</v>
      </c>
      <c r="C350" s="6">
        <v>69.16</v>
      </c>
      <c r="E350" s="6">
        <v>79.83</v>
      </c>
      <c r="G350" s="6">
        <v>73.111666</v>
      </c>
    </row>
    <row r="351" spans="2:7" x14ac:dyDescent="0.3">
      <c r="B351" s="8" t="s">
        <v>19</v>
      </c>
      <c r="C351" s="6">
        <v>71.84</v>
      </c>
      <c r="E351" s="6">
        <v>80</v>
      </c>
      <c r="G351" s="6">
        <v>74.886163999999994</v>
      </c>
    </row>
    <row r="352" spans="2:7" x14ac:dyDescent="0.3">
      <c r="B352" s="5" t="s">
        <v>653</v>
      </c>
    </row>
    <row r="353" spans="2:7" x14ac:dyDescent="0.3">
      <c r="B353" s="8" t="s">
        <v>20</v>
      </c>
      <c r="C353" s="6">
        <v>72.02</v>
      </c>
      <c r="E353" s="6">
        <v>80.69</v>
      </c>
      <c r="G353" s="6">
        <v>75.187352000000004</v>
      </c>
    </row>
    <row r="354" spans="2:7" x14ac:dyDescent="0.3">
      <c r="B354" s="8" t="s">
        <v>487</v>
      </c>
      <c r="C354" s="6">
        <v>76.599999999999994</v>
      </c>
      <c r="E354" s="6">
        <v>86.84</v>
      </c>
      <c r="G354" s="6">
        <v>80.681538000000003</v>
      </c>
    </row>
    <row r="355" spans="2:7" x14ac:dyDescent="0.3">
      <c r="B355" s="5" t="s">
        <v>676</v>
      </c>
    </row>
    <row r="356" spans="2:7" x14ac:dyDescent="0.3">
      <c r="B356" s="8" t="s">
        <v>111</v>
      </c>
      <c r="C356" s="6">
        <v>62.08</v>
      </c>
      <c r="E356" s="6">
        <v>77.739999999999995</v>
      </c>
      <c r="G356" s="6">
        <v>71.392105000000001</v>
      </c>
    </row>
    <row r="357" spans="2:7" x14ac:dyDescent="0.3">
      <c r="B357" s="8" t="s">
        <v>112</v>
      </c>
      <c r="C357" s="6">
        <v>57.47</v>
      </c>
      <c r="E357" s="6">
        <v>80</v>
      </c>
      <c r="G357" s="6">
        <v>68.894197000000005</v>
      </c>
    </row>
    <row r="358" spans="2:7" x14ac:dyDescent="0.3">
      <c r="B358" s="5" t="s">
        <v>1139</v>
      </c>
    </row>
    <row r="359" spans="2:7" x14ac:dyDescent="0.3">
      <c r="B359" s="8" t="s">
        <v>17</v>
      </c>
      <c r="C359" s="6">
        <v>44.4</v>
      </c>
      <c r="E359" s="6">
        <v>62.77</v>
      </c>
      <c r="G359" s="6">
        <v>53.947037000000002</v>
      </c>
    </row>
    <row r="360" spans="2:7" x14ac:dyDescent="0.3">
      <c r="B360" s="5" t="s">
        <v>869</v>
      </c>
    </row>
    <row r="361" spans="2:7" x14ac:dyDescent="0.3">
      <c r="B361" s="8" t="s">
        <v>518</v>
      </c>
      <c r="C361" s="6">
        <v>46.44</v>
      </c>
      <c r="E361" s="6">
        <v>80</v>
      </c>
      <c r="G361" s="6">
        <v>74.317999999999998</v>
      </c>
    </row>
    <row r="362" spans="2:7" x14ac:dyDescent="0.3">
      <c r="B362" s="5" t="s">
        <v>815</v>
      </c>
    </row>
    <row r="363" spans="2:7" x14ac:dyDescent="0.3">
      <c r="B363" s="8" t="s">
        <v>62</v>
      </c>
      <c r="C363" s="6">
        <v>59.51</v>
      </c>
      <c r="E363" s="6">
        <v>80</v>
      </c>
      <c r="G363" s="6">
        <v>68.695113000000006</v>
      </c>
    </row>
    <row r="364" spans="2:7" x14ac:dyDescent="0.3">
      <c r="B364" s="5" t="s">
        <v>1140</v>
      </c>
    </row>
    <row r="365" spans="2:7" x14ac:dyDescent="0.3">
      <c r="B365" s="8" t="s">
        <v>113</v>
      </c>
      <c r="C365" s="6">
        <v>22.01</v>
      </c>
      <c r="E365" s="6">
        <v>24.54</v>
      </c>
      <c r="G365" s="6">
        <v>23.274999999999999</v>
      </c>
    </row>
    <row r="366" spans="2:7" x14ac:dyDescent="0.3">
      <c r="B366" s="8" t="s">
        <v>65</v>
      </c>
      <c r="C366" s="6">
        <v>22.73</v>
      </c>
      <c r="E366" s="6">
        <v>37.409999999999997</v>
      </c>
      <c r="G366" s="6">
        <v>26.633683999999999</v>
      </c>
    </row>
    <row r="367" spans="2:7" x14ac:dyDescent="0.3">
      <c r="B367" s="8" t="s">
        <v>31</v>
      </c>
      <c r="C367" s="6">
        <v>22.5</v>
      </c>
      <c r="E367" s="6">
        <v>34.74</v>
      </c>
      <c r="G367" s="6">
        <v>25.4725</v>
      </c>
    </row>
    <row r="368" spans="2:7" x14ac:dyDescent="0.3">
      <c r="B368" s="8" t="s">
        <v>33</v>
      </c>
      <c r="C368" s="6">
        <v>22.83</v>
      </c>
      <c r="E368" s="6">
        <v>23.92</v>
      </c>
      <c r="G368" s="6">
        <v>23.47</v>
      </c>
    </row>
    <row r="369" spans="2:7" x14ac:dyDescent="0.3">
      <c r="B369" s="8" t="s">
        <v>34</v>
      </c>
      <c r="C369" s="6">
        <v>30.65</v>
      </c>
      <c r="E369" s="6">
        <v>40.49</v>
      </c>
      <c r="G369" s="6">
        <v>33.919130000000003</v>
      </c>
    </row>
    <row r="370" spans="2:7" x14ac:dyDescent="0.3">
      <c r="B370" s="8" t="s">
        <v>69</v>
      </c>
      <c r="C370" s="6">
        <v>28.99</v>
      </c>
      <c r="E370" s="6">
        <v>44.63</v>
      </c>
      <c r="G370" s="6">
        <v>32.919130000000003</v>
      </c>
    </row>
    <row r="371" spans="2:7" x14ac:dyDescent="0.3">
      <c r="B371" s="8" t="s">
        <v>114</v>
      </c>
      <c r="C371" s="6">
        <v>24.72</v>
      </c>
      <c r="E371" s="6">
        <v>32.590000000000003</v>
      </c>
      <c r="G371" s="6">
        <v>26.959285000000001</v>
      </c>
    </row>
    <row r="372" spans="2:7" x14ac:dyDescent="0.3">
      <c r="B372" s="8" t="s">
        <v>61</v>
      </c>
      <c r="C372" s="6">
        <v>26.06</v>
      </c>
      <c r="E372" s="6">
        <v>33.909999999999997</v>
      </c>
      <c r="G372" s="6">
        <v>28.217500000000001</v>
      </c>
    </row>
    <row r="373" spans="2:7" x14ac:dyDescent="0.3">
      <c r="B373" s="8" t="s">
        <v>70</v>
      </c>
      <c r="C373" s="6">
        <v>23.21</v>
      </c>
      <c r="E373" s="6">
        <v>36.21</v>
      </c>
      <c r="G373" s="6">
        <v>28.211110999999999</v>
      </c>
    </row>
    <row r="374" spans="2:7" x14ac:dyDescent="0.3">
      <c r="B374" s="8" t="s">
        <v>115</v>
      </c>
      <c r="C374" s="6">
        <v>24.53</v>
      </c>
      <c r="E374" s="6">
        <v>28.8</v>
      </c>
      <c r="G374" s="6">
        <v>26.303999999999998</v>
      </c>
    </row>
    <row r="375" spans="2:7" x14ac:dyDescent="0.3">
      <c r="B375" s="5" t="s">
        <v>776</v>
      </c>
    </row>
    <row r="376" spans="2:7" x14ac:dyDescent="0.3">
      <c r="B376" s="8" t="s">
        <v>39</v>
      </c>
      <c r="C376" s="6">
        <v>31.36</v>
      </c>
      <c r="E376" s="6">
        <v>49.83</v>
      </c>
      <c r="G376" s="6">
        <v>34.708260000000003</v>
      </c>
    </row>
    <row r="377" spans="2:7" x14ac:dyDescent="0.3">
      <c r="B377" s="8" t="s">
        <v>66</v>
      </c>
      <c r="C377" s="6">
        <v>63.1</v>
      </c>
      <c r="E377" s="6">
        <v>75.34</v>
      </c>
      <c r="G377" s="6">
        <v>66.563623000000007</v>
      </c>
    </row>
    <row r="378" spans="2:7" x14ac:dyDescent="0.3">
      <c r="B378" s="5" t="s">
        <v>1141</v>
      </c>
    </row>
    <row r="379" spans="2:7" x14ac:dyDescent="0.3">
      <c r="B379" s="8" t="s">
        <v>20</v>
      </c>
      <c r="C379" s="6">
        <v>56.14</v>
      </c>
      <c r="E379" s="6">
        <v>78.44</v>
      </c>
      <c r="G379" s="6">
        <v>66.019374999999997</v>
      </c>
    </row>
    <row r="380" spans="2:7" x14ac:dyDescent="0.3">
      <c r="B380" s="5" t="s">
        <v>758</v>
      </c>
    </row>
    <row r="381" spans="2:7" x14ac:dyDescent="0.3">
      <c r="B381" s="8" t="s">
        <v>67</v>
      </c>
      <c r="C381" s="6">
        <v>23.41</v>
      </c>
      <c r="E381" s="6">
        <v>34.520000000000003</v>
      </c>
      <c r="G381" s="6">
        <v>26.6175</v>
      </c>
    </row>
    <row r="382" spans="2:7" x14ac:dyDescent="0.3">
      <c r="B382" s="8" t="s">
        <v>502</v>
      </c>
      <c r="C382" s="6">
        <v>25.53</v>
      </c>
      <c r="E382" s="6">
        <v>37.29</v>
      </c>
      <c r="G382" s="6">
        <v>28.726362999999999</v>
      </c>
    </row>
    <row r="383" spans="2:7" x14ac:dyDescent="0.3">
      <c r="B383" s="8" t="s">
        <v>116</v>
      </c>
      <c r="C383" s="6">
        <v>52.31</v>
      </c>
      <c r="E383" s="6">
        <v>62.96</v>
      </c>
      <c r="G383" s="6">
        <v>55.424222</v>
      </c>
    </row>
    <row r="384" spans="2:7" x14ac:dyDescent="0.3">
      <c r="B384" s="8" t="s">
        <v>506</v>
      </c>
      <c r="C384" s="6">
        <v>58.09</v>
      </c>
      <c r="E384" s="6">
        <v>77.34</v>
      </c>
      <c r="G384" s="6">
        <v>63.071190000000001</v>
      </c>
    </row>
    <row r="385" spans="2:7" x14ac:dyDescent="0.3">
      <c r="B385" s="8" t="s">
        <v>117</v>
      </c>
      <c r="C385" s="6">
        <v>116.52</v>
      </c>
      <c r="E385" s="6">
        <v>144.02000000000001</v>
      </c>
      <c r="G385" s="6">
        <v>123.973461</v>
      </c>
    </row>
    <row r="386" spans="2:7" x14ac:dyDescent="0.3">
      <c r="B386" s="5" t="s">
        <v>743</v>
      </c>
    </row>
    <row r="387" spans="2:7" x14ac:dyDescent="0.3">
      <c r="B387" s="8" t="s">
        <v>519</v>
      </c>
      <c r="C387" s="6">
        <v>73.319999999999993</v>
      </c>
      <c r="E387" s="6">
        <v>80</v>
      </c>
      <c r="G387" s="6">
        <v>76.097646999999995</v>
      </c>
    </row>
    <row r="388" spans="2:7" x14ac:dyDescent="0.3">
      <c r="B388" s="8" t="s">
        <v>66</v>
      </c>
      <c r="C388" s="6">
        <v>69.31</v>
      </c>
      <c r="E388" s="6">
        <v>79.84</v>
      </c>
      <c r="G388" s="6">
        <v>73.991738999999995</v>
      </c>
    </row>
    <row r="389" spans="2:7" x14ac:dyDescent="0.3">
      <c r="B389" s="8" t="s">
        <v>55</v>
      </c>
      <c r="C389" s="6">
        <v>83.17</v>
      </c>
      <c r="E389" s="6">
        <v>90.5</v>
      </c>
      <c r="G389" s="6">
        <v>85.815126000000006</v>
      </c>
    </row>
    <row r="390" spans="2:7" x14ac:dyDescent="0.3">
      <c r="B390" s="8" t="s">
        <v>520</v>
      </c>
      <c r="C390" s="6">
        <v>147</v>
      </c>
      <c r="E390" s="6">
        <v>160.93</v>
      </c>
      <c r="G390" s="6">
        <v>153.351923</v>
      </c>
    </row>
    <row r="391" spans="2:7" x14ac:dyDescent="0.3">
      <c r="B391" s="8" t="s">
        <v>118</v>
      </c>
      <c r="C391" s="6">
        <v>81.8</v>
      </c>
      <c r="E391" s="6">
        <v>88.25</v>
      </c>
      <c r="G391" s="6">
        <v>85.227915999999993</v>
      </c>
    </row>
    <row r="392" spans="2:7" x14ac:dyDescent="0.3">
      <c r="B392" s="5" t="s">
        <v>1142</v>
      </c>
    </row>
    <row r="393" spans="2:7" x14ac:dyDescent="0.3">
      <c r="B393" s="8" t="s">
        <v>521</v>
      </c>
      <c r="C393" s="6">
        <v>64.98</v>
      </c>
      <c r="E393" s="6">
        <v>64.98</v>
      </c>
      <c r="G393" s="6">
        <v>64.98</v>
      </c>
    </row>
    <row r="394" spans="2:7" x14ac:dyDescent="0.3">
      <c r="B394" s="5" t="s">
        <v>1143</v>
      </c>
    </row>
    <row r="395" spans="2:7" x14ac:dyDescent="0.3">
      <c r="B395" s="8" t="s">
        <v>20</v>
      </c>
      <c r="C395" s="6">
        <v>42.08</v>
      </c>
      <c r="E395" s="6">
        <v>79.91</v>
      </c>
      <c r="G395" s="6">
        <v>61.738</v>
      </c>
    </row>
    <row r="396" spans="2:7" x14ac:dyDescent="0.3">
      <c r="B396" s="8" t="s">
        <v>10</v>
      </c>
      <c r="C396" s="6">
        <v>41.17</v>
      </c>
      <c r="E396" s="6">
        <v>78.760000000000005</v>
      </c>
      <c r="G396" s="6">
        <v>56.951250000000002</v>
      </c>
    </row>
    <row r="397" spans="2:7" x14ac:dyDescent="0.3">
      <c r="B397" s="5" t="s">
        <v>1144</v>
      </c>
    </row>
    <row r="398" spans="2:7" x14ac:dyDescent="0.3">
      <c r="B398" s="8" t="s">
        <v>73</v>
      </c>
      <c r="C398" s="6">
        <v>42.55</v>
      </c>
      <c r="E398" s="6">
        <v>68.31</v>
      </c>
      <c r="G398" s="6">
        <v>57.595861999999997</v>
      </c>
    </row>
    <row r="399" spans="2:7" x14ac:dyDescent="0.3">
      <c r="B399" s="8" t="s">
        <v>19</v>
      </c>
    </row>
    <row r="400" spans="2:7" x14ac:dyDescent="0.3">
      <c r="B400" s="8" t="s">
        <v>20</v>
      </c>
      <c r="C400" s="6">
        <v>43.42</v>
      </c>
      <c r="E400" s="6">
        <v>73.31</v>
      </c>
      <c r="G400" s="6">
        <v>56.424284999999998</v>
      </c>
    </row>
    <row r="401" spans="2:7" x14ac:dyDescent="0.3">
      <c r="B401" s="8" t="s">
        <v>86</v>
      </c>
      <c r="C401" s="6">
        <v>45.59</v>
      </c>
      <c r="E401" s="6">
        <v>69.349999999999994</v>
      </c>
      <c r="G401" s="6">
        <v>58.375</v>
      </c>
    </row>
    <row r="402" spans="2:7" x14ac:dyDescent="0.3">
      <c r="B402" s="5" t="s">
        <v>844</v>
      </c>
    </row>
    <row r="403" spans="2:7" x14ac:dyDescent="0.3">
      <c r="B403" s="8" t="s">
        <v>14</v>
      </c>
    </row>
    <row r="404" spans="2:7" x14ac:dyDescent="0.3">
      <c r="B404" s="8" t="s">
        <v>15</v>
      </c>
      <c r="C404" s="6">
        <v>29.57</v>
      </c>
      <c r="E404" s="6">
        <v>29.57</v>
      </c>
      <c r="G404" s="6">
        <v>29.57</v>
      </c>
    </row>
    <row r="405" spans="2:7" x14ac:dyDescent="0.3">
      <c r="B405" s="8" t="s">
        <v>16</v>
      </c>
      <c r="C405" s="6">
        <v>24</v>
      </c>
      <c r="E405" s="6">
        <v>25.53</v>
      </c>
      <c r="G405" s="6">
        <v>24.765000000000001</v>
      </c>
    </row>
    <row r="406" spans="2:7" x14ac:dyDescent="0.3">
      <c r="B406" s="8" t="s">
        <v>10</v>
      </c>
      <c r="C406" s="6">
        <v>38.520000000000003</v>
      </c>
      <c r="E406" s="6">
        <v>56.62</v>
      </c>
      <c r="G406" s="6">
        <v>47.57</v>
      </c>
    </row>
    <row r="407" spans="2:7" x14ac:dyDescent="0.3">
      <c r="B407" s="8" t="s">
        <v>51</v>
      </c>
    </row>
    <row r="408" spans="2:7" x14ac:dyDescent="0.3">
      <c r="B408" s="8" t="s">
        <v>492</v>
      </c>
    </row>
    <row r="409" spans="2:7" x14ac:dyDescent="0.3">
      <c r="B409" s="8" t="s">
        <v>17</v>
      </c>
    </row>
    <row r="410" spans="2:7" x14ac:dyDescent="0.3">
      <c r="B410" s="5" t="s">
        <v>1145</v>
      </c>
    </row>
    <row r="411" spans="2:7" x14ac:dyDescent="0.3">
      <c r="B411" s="8" t="s">
        <v>119</v>
      </c>
      <c r="C411" s="6">
        <v>53.82</v>
      </c>
      <c r="E411" s="6">
        <v>77.319999999999993</v>
      </c>
      <c r="G411" s="6">
        <v>63.222000000000001</v>
      </c>
    </row>
    <row r="412" spans="2:7" x14ac:dyDescent="0.3">
      <c r="B412" s="5" t="s">
        <v>1146</v>
      </c>
    </row>
    <row r="413" spans="2:7" x14ac:dyDescent="0.3">
      <c r="B413" s="8" t="s">
        <v>19</v>
      </c>
      <c r="C413" s="6">
        <v>51.29</v>
      </c>
      <c r="E413" s="6">
        <v>78.84</v>
      </c>
      <c r="G413" s="6">
        <v>63.174284999999998</v>
      </c>
    </row>
    <row r="414" spans="2:7" x14ac:dyDescent="0.3">
      <c r="B414" s="8" t="s">
        <v>522</v>
      </c>
      <c r="C414" s="6">
        <v>100.94</v>
      </c>
      <c r="E414" s="6">
        <v>127.92</v>
      </c>
      <c r="G414" s="6">
        <v>117.95</v>
      </c>
    </row>
    <row r="415" spans="2:7" x14ac:dyDescent="0.3">
      <c r="B415" s="5" t="s">
        <v>1147</v>
      </c>
    </row>
    <row r="416" spans="2:7" x14ac:dyDescent="0.3">
      <c r="B416" s="8" t="s">
        <v>120</v>
      </c>
      <c r="C416" s="6">
        <v>59.89</v>
      </c>
      <c r="E416" s="6">
        <v>80</v>
      </c>
      <c r="G416" s="6">
        <v>72.145713999999998</v>
      </c>
    </row>
    <row r="417" spans="2:7" x14ac:dyDescent="0.3">
      <c r="B417" s="5" t="s">
        <v>1148</v>
      </c>
    </row>
    <row r="418" spans="2:7" x14ac:dyDescent="0.3">
      <c r="B418" s="8" t="s">
        <v>19</v>
      </c>
    </row>
    <row r="419" spans="2:7" x14ac:dyDescent="0.3">
      <c r="B419" s="8" t="s">
        <v>20</v>
      </c>
    </row>
    <row r="420" spans="2:7" x14ac:dyDescent="0.3">
      <c r="B420" s="8" t="s">
        <v>57</v>
      </c>
      <c r="C420" s="6">
        <v>45.53</v>
      </c>
      <c r="E420" s="6">
        <v>80</v>
      </c>
      <c r="G420" s="6">
        <v>63.82</v>
      </c>
    </row>
    <row r="421" spans="2:7" x14ac:dyDescent="0.3">
      <c r="B421" s="5" t="s">
        <v>716</v>
      </c>
    </row>
    <row r="422" spans="2:7" x14ac:dyDescent="0.3">
      <c r="B422" s="8" t="s">
        <v>20</v>
      </c>
      <c r="C422" s="6">
        <v>70.099999999999994</v>
      </c>
      <c r="E422" s="6">
        <v>79.77</v>
      </c>
      <c r="G422" s="6">
        <v>72.521904000000006</v>
      </c>
    </row>
    <row r="423" spans="2:7" x14ac:dyDescent="0.3">
      <c r="B423" s="8" t="s">
        <v>10</v>
      </c>
      <c r="C423" s="6">
        <v>63.27</v>
      </c>
      <c r="E423" s="6">
        <v>78.86</v>
      </c>
      <c r="G423" s="6">
        <v>68.206025999999994</v>
      </c>
    </row>
    <row r="424" spans="2:7" x14ac:dyDescent="0.3">
      <c r="B424" s="5" t="s">
        <v>398</v>
      </c>
    </row>
    <row r="425" spans="2:7" x14ac:dyDescent="0.3">
      <c r="B425" s="8" t="s">
        <v>19</v>
      </c>
      <c r="C425" s="6">
        <v>66.19</v>
      </c>
      <c r="E425" s="6">
        <v>72.319999999999993</v>
      </c>
      <c r="G425" s="6">
        <v>68.858999999999995</v>
      </c>
    </row>
    <row r="426" spans="2:7" x14ac:dyDescent="0.3">
      <c r="B426" s="8" t="s">
        <v>20</v>
      </c>
      <c r="C426" s="6">
        <v>64.430000000000007</v>
      </c>
      <c r="E426" s="6">
        <v>80</v>
      </c>
      <c r="G426" s="6">
        <v>69.901904000000002</v>
      </c>
    </row>
    <row r="427" spans="2:7" x14ac:dyDescent="0.3">
      <c r="B427" s="5" t="s">
        <v>1149</v>
      </c>
    </row>
    <row r="428" spans="2:7" x14ac:dyDescent="0.3">
      <c r="B428" s="8" t="s">
        <v>20</v>
      </c>
      <c r="C428" s="6">
        <v>57.51</v>
      </c>
      <c r="E428" s="6">
        <v>79.930000000000007</v>
      </c>
      <c r="G428" s="6">
        <v>71.260999999999996</v>
      </c>
    </row>
    <row r="429" spans="2:7" x14ac:dyDescent="0.3">
      <c r="B429" s="5" t="s">
        <v>727</v>
      </c>
    </row>
    <row r="430" spans="2:7" x14ac:dyDescent="0.3">
      <c r="B430" s="8" t="s">
        <v>35</v>
      </c>
      <c r="C430" s="6">
        <v>27.04</v>
      </c>
      <c r="E430" s="6">
        <v>38.17</v>
      </c>
      <c r="G430" s="6">
        <v>30.287272000000002</v>
      </c>
    </row>
    <row r="431" spans="2:7" x14ac:dyDescent="0.3">
      <c r="B431" s="8" t="s">
        <v>496</v>
      </c>
      <c r="C431" s="6">
        <v>46.03</v>
      </c>
      <c r="E431" s="6">
        <v>69.09</v>
      </c>
      <c r="G431" s="6">
        <v>54.070461000000002</v>
      </c>
    </row>
    <row r="432" spans="2:7" x14ac:dyDescent="0.3">
      <c r="B432" s="8" t="s">
        <v>497</v>
      </c>
      <c r="C432" s="6">
        <v>54.14</v>
      </c>
      <c r="E432" s="6">
        <v>74.44</v>
      </c>
      <c r="G432" s="6">
        <v>61.036304000000001</v>
      </c>
    </row>
    <row r="433" spans="2:8" x14ac:dyDescent="0.3">
      <c r="B433" s="8" t="s">
        <v>523</v>
      </c>
      <c r="C433" s="6">
        <v>49.41</v>
      </c>
      <c r="E433" s="6">
        <v>61.11</v>
      </c>
      <c r="G433" s="6">
        <v>54.230434000000002</v>
      </c>
    </row>
    <row r="434" spans="2:8" x14ac:dyDescent="0.3">
      <c r="B434" s="5" t="s">
        <v>730</v>
      </c>
    </row>
    <row r="435" spans="2:8" x14ac:dyDescent="0.3">
      <c r="B435" s="8" t="s">
        <v>496</v>
      </c>
      <c r="C435" s="6">
        <v>50.27</v>
      </c>
      <c r="E435" s="6">
        <v>62.48</v>
      </c>
      <c r="G435" s="6">
        <v>54.724781999999998</v>
      </c>
    </row>
    <row r="436" spans="2:8" x14ac:dyDescent="0.3">
      <c r="B436" s="8" t="s">
        <v>497</v>
      </c>
      <c r="C436" s="6">
        <v>59.69</v>
      </c>
      <c r="E436" s="6">
        <v>75.430000000000007</v>
      </c>
      <c r="G436" s="6">
        <v>64.267391000000003</v>
      </c>
    </row>
    <row r="437" spans="2:8" x14ac:dyDescent="0.3">
      <c r="B437" s="5" t="s">
        <v>263</v>
      </c>
    </row>
    <row r="438" spans="2:8" x14ac:dyDescent="0.3">
      <c r="B438" s="8" t="s">
        <v>126</v>
      </c>
      <c r="C438" s="6">
        <v>128.07</v>
      </c>
      <c r="E438" s="6">
        <v>196.95</v>
      </c>
      <c r="G438" s="6">
        <v>151.419185</v>
      </c>
    </row>
    <row r="439" spans="2:8" x14ac:dyDescent="0.3">
      <c r="B439" s="5" t="s">
        <v>786</v>
      </c>
    </row>
    <row r="440" spans="2:8" x14ac:dyDescent="0.3">
      <c r="B440" s="8" t="s">
        <v>524</v>
      </c>
      <c r="D440" s="6">
        <v>70</v>
      </c>
      <c r="F440" s="6">
        <v>101</v>
      </c>
      <c r="H440" s="6">
        <v>91</v>
      </c>
    </row>
    <row r="441" spans="2:8" x14ac:dyDescent="0.3">
      <c r="B441" s="8" t="s">
        <v>127</v>
      </c>
      <c r="C441" s="6">
        <v>139.11000000000001</v>
      </c>
      <c r="D441" s="6">
        <v>81</v>
      </c>
      <c r="E441" s="6">
        <v>191.6</v>
      </c>
      <c r="F441" s="6">
        <v>110</v>
      </c>
      <c r="G441" s="6">
        <v>168.73500000000001</v>
      </c>
      <c r="H441" s="6">
        <v>94.136363000000003</v>
      </c>
    </row>
    <row r="442" spans="2:8" x14ac:dyDescent="0.3">
      <c r="B442" s="5" t="s">
        <v>748</v>
      </c>
    </row>
    <row r="443" spans="2:8" x14ac:dyDescent="0.3">
      <c r="B443" s="8" t="s">
        <v>493</v>
      </c>
      <c r="C443" s="6">
        <v>54.8</v>
      </c>
      <c r="E443" s="6">
        <v>73.739999999999995</v>
      </c>
      <c r="G443" s="6">
        <v>60.013544000000003</v>
      </c>
    </row>
    <row r="444" spans="2:8" x14ac:dyDescent="0.3">
      <c r="B444" s="8" t="s">
        <v>508</v>
      </c>
      <c r="C444" s="6">
        <v>54.62</v>
      </c>
      <c r="E444" s="6">
        <v>69.099999999999994</v>
      </c>
      <c r="G444" s="6">
        <v>59.749130000000001</v>
      </c>
    </row>
    <row r="445" spans="2:8" x14ac:dyDescent="0.3">
      <c r="B445" s="8" t="s">
        <v>494</v>
      </c>
      <c r="C445" s="6">
        <v>29.09</v>
      </c>
      <c r="E445" s="6">
        <v>46.78</v>
      </c>
      <c r="G445" s="6">
        <v>32.49756</v>
      </c>
    </row>
    <row r="446" spans="2:8" x14ac:dyDescent="0.3">
      <c r="B446" s="5" t="s">
        <v>1150</v>
      </c>
    </row>
    <row r="447" spans="2:8" x14ac:dyDescent="0.3">
      <c r="B447" s="8" t="s">
        <v>38</v>
      </c>
      <c r="C447" s="6">
        <v>122.4</v>
      </c>
      <c r="E447" s="6">
        <v>195.9</v>
      </c>
      <c r="G447" s="6">
        <v>159.35511600000001</v>
      </c>
    </row>
    <row r="448" spans="2:8" x14ac:dyDescent="0.3">
      <c r="B448" s="8" t="s">
        <v>525</v>
      </c>
      <c r="C448" s="6">
        <v>58.67</v>
      </c>
      <c r="E448" s="6">
        <v>69.209999999999994</v>
      </c>
      <c r="G448" s="6">
        <v>61.784117000000002</v>
      </c>
    </row>
    <row r="449" spans="2:8" x14ac:dyDescent="0.3">
      <c r="B449" s="8" t="s">
        <v>526</v>
      </c>
      <c r="C449" s="6">
        <v>57.03</v>
      </c>
      <c r="E449" s="6">
        <v>71.83</v>
      </c>
      <c r="G449" s="6">
        <v>62.018666000000003</v>
      </c>
    </row>
    <row r="450" spans="2:8" x14ac:dyDescent="0.3">
      <c r="B450" s="8" t="s">
        <v>527</v>
      </c>
      <c r="C450" s="6">
        <v>72.95</v>
      </c>
      <c r="E450" s="6">
        <v>79.69</v>
      </c>
      <c r="G450" s="6">
        <v>74.585881999999998</v>
      </c>
    </row>
    <row r="451" spans="2:8" x14ac:dyDescent="0.3">
      <c r="B451" s="8" t="s">
        <v>86</v>
      </c>
      <c r="C451" s="6">
        <v>161.01</v>
      </c>
      <c r="E451" s="6">
        <v>194.45</v>
      </c>
      <c r="G451" s="6">
        <v>179.87608599999999</v>
      </c>
    </row>
    <row r="452" spans="2:8" x14ac:dyDescent="0.3">
      <c r="B452" s="5" t="s">
        <v>783</v>
      </c>
    </row>
    <row r="453" spans="2:8" x14ac:dyDescent="0.3">
      <c r="B453" s="8" t="s">
        <v>528</v>
      </c>
      <c r="C453" s="6">
        <v>198</v>
      </c>
      <c r="D453" s="6">
        <v>118</v>
      </c>
      <c r="E453" s="6">
        <v>198</v>
      </c>
      <c r="F453" s="6">
        <v>122</v>
      </c>
      <c r="G453" s="6">
        <v>198</v>
      </c>
      <c r="H453" s="6">
        <v>120</v>
      </c>
    </row>
    <row r="454" spans="2:8" x14ac:dyDescent="0.3">
      <c r="B454" s="8" t="s">
        <v>529</v>
      </c>
      <c r="C454" s="6">
        <v>162.04</v>
      </c>
      <c r="D454" s="6">
        <v>115</v>
      </c>
      <c r="E454" s="6">
        <v>185.59</v>
      </c>
      <c r="F454" s="6">
        <v>118</v>
      </c>
      <c r="G454" s="6">
        <v>177.07</v>
      </c>
      <c r="H454" s="6">
        <v>116.333333</v>
      </c>
    </row>
    <row r="455" spans="2:8" x14ac:dyDescent="0.3">
      <c r="B455" s="5" t="s">
        <v>1151</v>
      </c>
    </row>
    <row r="456" spans="2:8" x14ac:dyDescent="0.3">
      <c r="B456" s="8" t="s">
        <v>26</v>
      </c>
      <c r="C456" s="6">
        <v>57.23</v>
      </c>
      <c r="E456" s="6">
        <v>80</v>
      </c>
      <c r="G456" s="6">
        <v>64.515247000000002</v>
      </c>
    </row>
    <row r="457" spans="2:8" x14ac:dyDescent="0.3">
      <c r="B457" s="5" t="s">
        <v>705</v>
      </c>
    </row>
    <row r="458" spans="2:8" x14ac:dyDescent="0.3">
      <c r="B458" s="8" t="s">
        <v>26</v>
      </c>
      <c r="C458" s="6">
        <v>58.59</v>
      </c>
      <c r="E458" s="6">
        <v>77.86</v>
      </c>
      <c r="G458" s="6">
        <v>65.021199999999993</v>
      </c>
    </row>
    <row r="459" spans="2:8" x14ac:dyDescent="0.3">
      <c r="B459" s="5" t="s">
        <v>709</v>
      </c>
    </row>
    <row r="460" spans="2:8" x14ac:dyDescent="0.3">
      <c r="B460" s="8" t="s">
        <v>26</v>
      </c>
      <c r="C460" s="6">
        <v>57.13</v>
      </c>
      <c r="E460" s="6">
        <v>73.989999999999995</v>
      </c>
      <c r="G460" s="6">
        <v>63.998108000000002</v>
      </c>
    </row>
    <row r="461" spans="2:8" x14ac:dyDescent="0.3">
      <c r="B461" s="5" t="s">
        <v>760</v>
      </c>
    </row>
    <row r="462" spans="2:8" x14ac:dyDescent="0.3">
      <c r="B462" s="8" t="s">
        <v>130</v>
      </c>
      <c r="C462" s="6">
        <v>54.4</v>
      </c>
      <c r="E462" s="6">
        <v>64.180000000000007</v>
      </c>
      <c r="G462" s="6">
        <v>57.991250000000001</v>
      </c>
    </row>
    <row r="463" spans="2:8" x14ac:dyDescent="0.3">
      <c r="B463" s="8" t="s">
        <v>131</v>
      </c>
      <c r="C463" s="6">
        <v>127.97</v>
      </c>
      <c r="E463" s="6">
        <v>180.62</v>
      </c>
      <c r="G463" s="6">
        <v>148.10869500000001</v>
      </c>
    </row>
    <row r="464" spans="2:8" x14ac:dyDescent="0.3">
      <c r="B464" s="8" t="s">
        <v>132</v>
      </c>
      <c r="C464" s="6">
        <v>26.68</v>
      </c>
      <c r="E464" s="6">
        <v>42.35</v>
      </c>
      <c r="G464" s="6">
        <v>31.396363000000001</v>
      </c>
    </row>
    <row r="465" spans="2:7" x14ac:dyDescent="0.3">
      <c r="B465" s="8" t="s">
        <v>68</v>
      </c>
      <c r="C465" s="6">
        <v>30.09</v>
      </c>
      <c r="E465" s="6">
        <v>34.65</v>
      </c>
      <c r="G465" s="6">
        <v>31.675833000000001</v>
      </c>
    </row>
    <row r="466" spans="2:7" x14ac:dyDescent="0.3">
      <c r="B466" s="8" t="s">
        <v>133</v>
      </c>
      <c r="C466" s="6">
        <v>53.91</v>
      </c>
      <c r="E466" s="6">
        <v>60.96</v>
      </c>
      <c r="G466" s="6">
        <v>56.470554999999997</v>
      </c>
    </row>
    <row r="467" spans="2:7" x14ac:dyDescent="0.3">
      <c r="B467" s="8" t="s">
        <v>501</v>
      </c>
      <c r="C467" s="6">
        <v>58.35</v>
      </c>
      <c r="E467" s="6">
        <v>76.25</v>
      </c>
      <c r="G467" s="6">
        <v>62.266578000000003</v>
      </c>
    </row>
    <row r="468" spans="2:7" x14ac:dyDescent="0.3">
      <c r="B468" s="8" t="s">
        <v>530</v>
      </c>
      <c r="C468" s="6">
        <v>57.03</v>
      </c>
      <c r="E468" s="6">
        <v>63.25</v>
      </c>
      <c r="G468" s="6">
        <v>60.053333000000002</v>
      </c>
    </row>
    <row r="469" spans="2:7" x14ac:dyDescent="0.3">
      <c r="B469" s="5" t="s">
        <v>773</v>
      </c>
    </row>
    <row r="470" spans="2:7" x14ac:dyDescent="0.3">
      <c r="B470" s="8" t="s">
        <v>34</v>
      </c>
      <c r="C470" s="6">
        <v>25.05</v>
      </c>
      <c r="E470" s="6">
        <v>42.33</v>
      </c>
      <c r="G470" s="6">
        <v>29.795714</v>
      </c>
    </row>
    <row r="471" spans="2:7" x14ac:dyDescent="0.3">
      <c r="B471" s="8" t="s">
        <v>35</v>
      </c>
      <c r="C471" s="6">
        <v>23.11</v>
      </c>
      <c r="E471" s="6">
        <v>29.35</v>
      </c>
      <c r="G471" s="6">
        <v>25.792000000000002</v>
      </c>
    </row>
    <row r="472" spans="2:7" x14ac:dyDescent="0.3">
      <c r="B472" s="8" t="s">
        <v>114</v>
      </c>
      <c r="C472" s="6">
        <v>23.32</v>
      </c>
      <c r="E472" s="6">
        <v>31.06</v>
      </c>
      <c r="G472" s="6">
        <v>25.525333</v>
      </c>
    </row>
    <row r="473" spans="2:7" x14ac:dyDescent="0.3">
      <c r="B473" s="8" t="s">
        <v>496</v>
      </c>
      <c r="C473" s="6">
        <v>46.2</v>
      </c>
      <c r="E473" s="6">
        <v>59.34</v>
      </c>
      <c r="G473" s="6">
        <v>50.065714</v>
      </c>
    </row>
    <row r="474" spans="2:7" x14ac:dyDescent="0.3">
      <c r="B474" s="5" t="s">
        <v>1152</v>
      </c>
    </row>
    <row r="475" spans="2:7" x14ac:dyDescent="0.3">
      <c r="B475" s="8" t="s">
        <v>134</v>
      </c>
      <c r="C475" s="6">
        <v>55.34</v>
      </c>
      <c r="E475" s="6">
        <v>79.349999999999994</v>
      </c>
      <c r="G475" s="6">
        <v>62.126274000000002</v>
      </c>
    </row>
    <row r="476" spans="2:7" x14ac:dyDescent="0.3">
      <c r="B476" s="5" t="s">
        <v>685</v>
      </c>
    </row>
    <row r="477" spans="2:7" x14ac:dyDescent="0.3">
      <c r="B477" s="8" t="s">
        <v>20</v>
      </c>
      <c r="C477" s="6">
        <v>127.7</v>
      </c>
      <c r="E477" s="6">
        <v>160.91999999999999</v>
      </c>
      <c r="G477" s="6">
        <v>134.79551699999999</v>
      </c>
    </row>
    <row r="478" spans="2:7" x14ac:dyDescent="0.3">
      <c r="B478" s="5" t="s">
        <v>735</v>
      </c>
    </row>
    <row r="479" spans="2:7" x14ac:dyDescent="0.3">
      <c r="B479" s="8" t="s">
        <v>48</v>
      </c>
      <c r="C479" s="6">
        <v>70.94</v>
      </c>
      <c r="E479" s="6">
        <v>79.92</v>
      </c>
      <c r="G479" s="6">
        <v>73.522439000000006</v>
      </c>
    </row>
    <row r="480" spans="2:7" x14ac:dyDescent="0.3">
      <c r="B480" s="8" t="s">
        <v>497</v>
      </c>
      <c r="C480" s="6">
        <v>75.3</v>
      </c>
      <c r="E480" s="6">
        <v>81</v>
      </c>
      <c r="G480" s="6">
        <v>78.265075999999993</v>
      </c>
    </row>
    <row r="481" spans="2:8" x14ac:dyDescent="0.3">
      <c r="B481" s="8" t="s">
        <v>531</v>
      </c>
      <c r="C481" s="6">
        <v>69.36</v>
      </c>
      <c r="E481" s="6">
        <v>77.87</v>
      </c>
      <c r="G481" s="6">
        <v>72.582172999999997</v>
      </c>
    </row>
    <row r="482" spans="2:8" x14ac:dyDescent="0.3">
      <c r="B482" s="8" t="s">
        <v>44</v>
      </c>
      <c r="C482" s="6">
        <v>72.06</v>
      </c>
      <c r="E482" s="6">
        <v>82.92</v>
      </c>
      <c r="G482" s="6">
        <v>75.804299999999998</v>
      </c>
    </row>
    <row r="483" spans="2:8" x14ac:dyDescent="0.3">
      <c r="B483" s="5" t="s">
        <v>722</v>
      </c>
    </row>
    <row r="484" spans="2:8" x14ac:dyDescent="0.3">
      <c r="B484" s="8" t="s">
        <v>20</v>
      </c>
      <c r="C484" s="6">
        <v>70.260000000000005</v>
      </c>
      <c r="E484" s="6">
        <v>71.900000000000006</v>
      </c>
      <c r="G484" s="6">
        <v>71.173333</v>
      </c>
    </row>
    <row r="485" spans="2:8" x14ac:dyDescent="0.3">
      <c r="B485" s="8" t="s">
        <v>10</v>
      </c>
      <c r="C485" s="6">
        <v>62.37</v>
      </c>
      <c r="E485" s="6">
        <v>78.84</v>
      </c>
      <c r="G485" s="6">
        <v>67.048000000000002</v>
      </c>
    </row>
    <row r="486" spans="2:8" x14ac:dyDescent="0.3">
      <c r="B486" s="5" t="s">
        <v>753</v>
      </c>
    </row>
    <row r="487" spans="2:8" x14ac:dyDescent="0.3">
      <c r="B487" s="8" t="s">
        <v>23</v>
      </c>
      <c r="C487" s="6">
        <v>53.87</v>
      </c>
      <c r="E487" s="6">
        <v>73.81</v>
      </c>
      <c r="G487" s="6">
        <v>57.742058</v>
      </c>
    </row>
    <row r="488" spans="2:8" x14ac:dyDescent="0.3">
      <c r="B488" s="8" t="s">
        <v>16</v>
      </c>
      <c r="C488" s="6">
        <v>26.96</v>
      </c>
      <c r="E488" s="6">
        <v>49.76</v>
      </c>
      <c r="G488" s="6">
        <v>30.403652000000001</v>
      </c>
    </row>
    <row r="489" spans="2:8" x14ac:dyDescent="0.3">
      <c r="B489" s="5" t="s">
        <v>1153</v>
      </c>
    </row>
    <row r="490" spans="2:8" x14ac:dyDescent="0.3">
      <c r="B490" s="8" t="s">
        <v>14</v>
      </c>
      <c r="C490" s="6">
        <v>26.62</v>
      </c>
      <c r="E490" s="6">
        <v>37.33</v>
      </c>
      <c r="G490" s="6">
        <v>30.177427999999999</v>
      </c>
    </row>
    <row r="491" spans="2:8" x14ac:dyDescent="0.3">
      <c r="B491" s="8" t="s">
        <v>15</v>
      </c>
      <c r="C491" s="6">
        <v>23.23</v>
      </c>
      <c r="E491" s="6">
        <v>45.08</v>
      </c>
      <c r="G491" s="6">
        <v>29.834205999999998</v>
      </c>
    </row>
    <row r="492" spans="2:8" x14ac:dyDescent="0.3">
      <c r="B492" s="8" t="s">
        <v>51</v>
      </c>
      <c r="C492" s="6">
        <v>30.35</v>
      </c>
      <c r="E492" s="6">
        <v>40.71</v>
      </c>
      <c r="G492" s="6">
        <v>33.936968999999998</v>
      </c>
    </row>
    <row r="493" spans="2:8" x14ac:dyDescent="0.3">
      <c r="B493" s="8" t="s">
        <v>492</v>
      </c>
      <c r="C493" s="6">
        <v>52.55</v>
      </c>
      <c r="E493" s="6">
        <v>73.89</v>
      </c>
      <c r="G493" s="6">
        <v>59.522173000000002</v>
      </c>
    </row>
    <row r="494" spans="2:8" x14ac:dyDescent="0.3">
      <c r="B494" s="5" t="s">
        <v>789</v>
      </c>
    </row>
    <row r="495" spans="2:8" x14ac:dyDescent="0.3">
      <c r="B495" s="8" t="s">
        <v>139</v>
      </c>
      <c r="C495" s="6">
        <v>148.38999999999999</v>
      </c>
      <c r="D495" s="6">
        <v>71</v>
      </c>
      <c r="E495" s="6">
        <v>148.38999999999999</v>
      </c>
      <c r="F495" s="6">
        <v>110</v>
      </c>
      <c r="G495" s="6">
        <v>148.38999999999999</v>
      </c>
      <c r="H495" s="6">
        <v>89.583332999999996</v>
      </c>
    </row>
    <row r="496" spans="2:8" x14ac:dyDescent="0.3">
      <c r="B496" s="5" t="s">
        <v>642</v>
      </c>
    </row>
    <row r="497" spans="2:7" x14ac:dyDescent="0.3">
      <c r="B497" s="8" t="s">
        <v>487</v>
      </c>
      <c r="C497" s="6">
        <v>77.239999999999995</v>
      </c>
      <c r="E497" s="6">
        <v>90.5</v>
      </c>
      <c r="G497" s="6">
        <v>84.152940999999998</v>
      </c>
    </row>
    <row r="498" spans="2:7" x14ac:dyDescent="0.3">
      <c r="B498" s="5" t="s">
        <v>714</v>
      </c>
    </row>
    <row r="499" spans="2:7" x14ac:dyDescent="0.3">
      <c r="B499" s="8" t="s">
        <v>507</v>
      </c>
      <c r="C499" s="6">
        <v>54.63</v>
      </c>
      <c r="E499" s="6">
        <v>79.849999999999994</v>
      </c>
      <c r="G499" s="6">
        <v>61.495888000000001</v>
      </c>
    </row>
    <row r="500" spans="2:7" x14ac:dyDescent="0.3">
      <c r="B500" s="5" t="s">
        <v>648</v>
      </c>
    </row>
    <row r="501" spans="2:7" x14ac:dyDescent="0.3">
      <c r="B501" s="8" t="s">
        <v>20</v>
      </c>
      <c r="C501" s="6">
        <v>73.180000000000007</v>
      </c>
      <c r="E501" s="6">
        <v>80.489999999999995</v>
      </c>
      <c r="G501" s="6">
        <v>76.440121000000005</v>
      </c>
    </row>
    <row r="502" spans="2:7" x14ac:dyDescent="0.3">
      <c r="B502" s="5" t="s">
        <v>1154</v>
      </c>
    </row>
    <row r="503" spans="2:7" x14ac:dyDescent="0.3">
      <c r="B503" s="8" t="s">
        <v>20</v>
      </c>
      <c r="C503" s="6">
        <v>76.61</v>
      </c>
      <c r="E503" s="6">
        <v>83</v>
      </c>
      <c r="G503" s="6">
        <v>79.127734000000004</v>
      </c>
    </row>
    <row r="504" spans="2:7" x14ac:dyDescent="0.3">
      <c r="B504" s="8" t="s">
        <v>534</v>
      </c>
      <c r="C504" s="6">
        <v>78.709999999999994</v>
      </c>
      <c r="E504" s="6">
        <v>80</v>
      </c>
      <c r="G504" s="6">
        <v>79.747271999999995</v>
      </c>
    </row>
    <row r="505" spans="2:7" x14ac:dyDescent="0.3">
      <c r="B505" s="8" t="s">
        <v>510</v>
      </c>
      <c r="C505" s="6">
        <v>83.35</v>
      </c>
      <c r="E505" s="6">
        <v>90</v>
      </c>
      <c r="G505" s="6">
        <v>85.75421</v>
      </c>
    </row>
    <row r="506" spans="2:7" x14ac:dyDescent="0.3">
      <c r="B506" s="8" t="s">
        <v>140</v>
      </c>
      <c r="C506" s="6">
        <v>79.94</v>
      </c>
      <c r="E506" s="6">
        <v>89</v>
      </c>
      <c r="G506" s="6">
        <v>83.430784000000003</v>
      </c>
    </row>
    <row r="507" spans="2:7" x14ac:dyDescent="0.3">
      <c r="B507" s="5" t="s">
        <v>658</v>
      </c>
    </row>
    <row r="508" spans="2:7" x14ac:dyDescent="0.3">
      <c r="B508" s="8" t="s">
        <v>20</v>
      </c>
      <c r="C508" s="6">
        <v>75.5</v>
      </c>
      <c r="E508" s="6">
        <v>82</v>
      </c>
      <c r="G508" s="6">
        <v>77.963172999999998</v>
      </c>
    </row>
    <row r="509" spans="2:7" x14ac:dyDescent="0.3">
      <c r="B509" s="5" t="s">
        <v>661</v>
      </c>
    </row>
    <row r="510" spans="2:7" x14ac:dyDescent="0.3">
      <c r="B510" s="8" t="s">
        <v>20</v>
      </c>
      <c r="C510" s="6">
        <v>70.08</v>
      </c>
      <c r="E510" s="6">
        <v>80.67</v>
      </c>
      <c r="G510" s="6">
        <v>74.243482999999998</v>
      </c>
    </row>
    <row r="511" spans="2:7" x14ac:dyDescent="0.3">
      <c r="B511" s="8" t="s">
        <v>486</v>
      </c>
      <c r="C511" s="6">
        <v>129.46</v>
      </c>
      <c r="E511" s="6">
        <v>157.84</v>
      </c>
      <c r="G511" s="6">
        <v>138.78919999999999</v>
      </c>
    </row>
    <row r="512" spans="2:7" x14ac:dyDescent="0.3">
      <c r="B512" s="8" t="s">
        <v>487</v>
      </c>
      <c r="C512" s="6">
        <v>70.209999999999994</v>
      </c>
      <c r="E512" s="6">
        <v>80</v>
      </c>
      <c r="G512" s="6">
        <v>73.623042999999996</v>
      </c>
    </row>
    <row r="513" spans="2:7" x14ac:dyDescent="0.3">
      <c r="B513" s="5" t="s">
        <v>664</v>
      </c>
    </row>
    <row r="514" spans="2:7" x14ac:dyDescent="0.3">
      <c r="B514" s="8" t="s">
        <v>20</v>
      </c>
      <c r="C514" s="6">
        <v>70.23</v>
      </c>
      <c r="E514" s="6">
        <v>80</v>
      </c>
      <c r="G514" s="6">
        <v>73.644333000000003</v>
      </c>
    </row>
    <row r="515" spans="2:7" x14ac:dyDescent="0.3">
      <c r="B515" s="8" t="s">
        <v>510</v>
      </c>
      <c r="C515" s="6">
        <v>72.569999999999993</v>
      </c>
      <c r="E515" s="6">
        <v>81</v>
      </c>
      <c r="G515" s="6">
        <v>75.439565000000002</v>
      </c>
    </row>
    <row r="516" spans="2:7" x14ac:dyDescent="0.3">
      <c r="B516" s="5" t="s">
        <v>670</v>
      </c>
    </row>
    <row r="517" spans="2:7" x14ac:dyDescent="0.3">
      <c r="B517" s="8" t="s">
        <v>141</v>
      </c>
      <c r="C517" s="6">
        <v>86.12</v>
      </c>
      <c r="E517" s="6">
        <v>89.95</v>
      </c>
      <c r="G517" s="6">
        <v>87.438000000000002</v>
      </c>
    </row>
    <row r="518" spans="2:7" x14ac:dyDescent="0.3">
      <c r="B518" s="8" t="s">
        <v>510</v>
      </c>
      <c r="C518" s="6">
        <v>85</v>
      </c>
      <c r="E518" s="6">
        <v>92.5</v>
      </c>
      <c r="G518" s="6">
        <v>87.413856999999993</v>
      </c>
    </row>
    <row r="519" spans="2:7" x14ac:dyDescent="0.3">
      <c r="B519" s="5" t="s">
        <v>673</v>
      </c>
    </row>
    <row r="520" spans="2:7" x14ac:dyDescent="0.3">
      <c r="B520" s="8" t="s">
        <v>516</v>
      </c>
      <c r="C520" s="6">
        <v>75.7</v>
      </c>
      <c r="E520" s="6">
        <v>80</v>
      </c>
      <c r="G520" s="6">
        <v>78.565832999999998</v>
      </c>
    </row>
    <row r="521" spans="2:7" x14ac:dyDescent="0.3">
      <c r="B521" s="8" t="s">
        <v>19</v>
      </c>
      <c r="C521" s="6">
        <v>73.98</v>
      </c>
      <c r="E521" s="6">
        <v>80</v>
      </c>
      <c r="G521" s="6">
        <v>76.518191000000002</v>
      </c>
    </row>
    <row r="522" spans="2:7" x14ac:dyDescent="0.3">
      <c r="B522" s="5" t="s">
        <v>679</v>
      </c>
    </row>
    <row r="523" spans="2:7" x14ac:dyDescent="0.3">
      <c r="B523" s="8" t="s">
        <v>517</v>
      </c>
      <c r="C523" s="6">
        <v>67.33</v>
      </c>
      <c r="E523" s="6">
        <v>78.37</v>
      </c>
      <c r="G523" s="6">
        <v>71.56</v>
      </c>
    </row>
    <row r="524" spans="2:7" x14ac:dyDescent="0.3">
      <c r="B524" s="8" t="s">
        <v>110</v>
      </c>
      <c r="C524" s="6">
        <v>67.86</v>
      </c>
      <c r="E524" s="6">
        <v>78.73</v>
      </c>
      <c r="G524" s="6">
        <v>71.999375000000001</v>
      </c>
    </row>
    <row r="525" spans="2:7" x14ac:dyDescent="0.3">
      <c r="B525" s="8" t="s">
        <v>19</v>
      </c>
      <c r="C525" s="6">
        <v>71.290000000000006</v>
      </c>
      <c r="E525" s="6">
        <v>80</v>
      </c>
      <c r="G525" s="6">
        <v>73.152027000000004</v>
      </c>
    </row>
    <row r="526" spans="2:7" x14ac:dyDescent="0.3">
      <c r="B526" s="5" t="s">
        <v>698</v>
      </c>
    </row>
    <row r="527" spans="2:7" x14ac:dyDescent="0.3">
      <c r="B527" s="8" t="s">
        <v>72</v>
      </c>
      <c r="C527" s="6">
        <v>72.91</v>
      </c>
      <c r="E527" s="6">
        <v>79.77</v>
      </c>
      <c r="G527" s="6">
        <v>74.824760999999995</v>
      </c>
    </row>
    <row r="528" spans="2:7" x14ac:dyDescent="0.3">
      <c r="B528" s="8" t="s">
        <v>535</v>
      </c>
      <c r="C528" s="6">
        <v>75.88</v>
      </c>
      <c r="E528" s="6">
        <v>80.87</v>
      </c>
      <c r="G528" s="6">
        <v>77.739999999999995</v>
      </c>
    </row>
    <row r="529" spans="2:7" x14ac:dyDescent="0.3">
      <c r="B529" s="8" t="s">
        <v>25</v>
      </c>
      <c r="C529" s="6">
        <v>74</v>
      </c>
      <c r="E529" s="6">
        <v>81</v>
      </c>
      <c r="G529" s="6">
        <v>77.333200000000005</v>
      </c>
    </row>
    <row r="530" spans="2:7" x14ac:dyDescent="0.3">
      <c r="B530" s="8" t="s">
        <v>73</v>
      </c>
      <c r="C530" s="6">
        <v>74.14</v>
      </c>
      <c r="E530" s="6">
        <v>80</v>
      </c>
      <c r="G530" s="6">
        <v>77.459411000000003</v>
      </c>
    </row>
    <row r="531" spans="2:7" x14ac:dyDescent="0.3">
      <c r="B531" s="8" t="s">
        <v>142</v>
      </c>
      <c r="C531" s="6">
        <v>61.17</v>
      </c>
      <c r="E531" s="6">
        <v>72.400000000000006</v>
      </c>
      <c r="G531" s="6">
        <v>65.275651999999994</v>
      </c>
    </row>
    <row r="532" spans="2:7" x14ac:dyDescent="0.3">
      <c r="B532" s="8" t="s">
        <v>536</v>
      </c>
      <c r="C532" s="6">
        <v>68.22</v>
      </c>
      <c r="E532" s="6">
        <v>80</v>
      </c>
      <c r="G532" s="6">
        <v>71.632941000000002</v>
      </c>
    </row>
    <row r="533" spans="2:7" x14ac:dyDescent="0.3">
      <c r="B533" s="5" t="s">
        <v>1155</v>
      </c>
    </row>
    <row r="534" spans="2:7" x14ac:dyDescent="0.3">
      <c r="B534" s="8" t="s">
        <v>20</v>
      </c>
      <c r="C534" s="6">
        <v>60.23</v>
      </c>
      <c r="E534" s="6">
        <v>77.8</v>
      </c>
      <c r="G534" s="6">
        <v>67.254284999999996</v>
      </c>
    </row>
    <row r="535" spans="2:7" x14ac:dyDescent="0.3">
      <c r="B535" s="5" t="s">
        <v>756</v>
      </c>
    </row>
    <row r="536" spans="2:7" x14ac:dyDescent="0.3">
      <c r="B536" s="8" t="s">
        <v>75</v>
      </c>
      <c r="C536" s="6">
        <v>47.25</v>
      </c>
      <c r="E536" s="6">
        <v>73.05</v>
      </c>
      <c r="G536" s="6">
        <v>53.675651999999999</v>
      </c>
    </row>
    <row r="537" spans="2:7" x14ac:dyDescent="0.3">
      <c r="B537" s="8" t="s">
        <v>13</v>
      </c>
      <c r="C537" s="6">
        <v>50.35</v>
      </c>
      <c r="E537" s="6">
        <v>64.63</v>
      </c>
      <c r="G537" s="6">
        <v>55.114347000000002</v>
      </c>
    </row>
    <row r="538" spans="2:7" x14ac:dyDescent="0.3">
      <c r="B538" s="8" t="s">
        <v>76</v>
      </c>
      <c r="C538" s="6">
        <v>25.71</v>
      </c>
      <c r="E538" s="6">
        <v>39.08</v>
      </c>
      <c r="G538" s="6">
        <v>29.495453999999999</v>
      </c>
    </row>
    <row r="539" spans="2:7" x14ac:dyDescent="0.3">
      <c r="B539" s="8" t="s">
        <v>77</v>
      </c>
      <c r="C539" s="6">
        <v>45.58</v>
      </c>
      <c r="E539" s="6">
        <v>56.62</v>
      </c>
      <c r="G539" s="6">
        <v>51.420869000000003</v>
      </c>
    </row>
    <row r="540" spans="2:7" x14ac:dyDescent="0.3">
      <c r="B540" s="8" t="s">
        <v>104</v>
      </c>
      <c r="C540" s="6">
        <v>47.58</v>
      </c>
      <c r="E540" s="6">
        <v>58.53</v>
      </c>
      <c r="G540" s="6">
        <v>52.052607999999999</v>
      </c>
    </row>
    <row r="541" spans="2:7" x14ac:dyDescent="0.3">
      <c r="B541" s="8" t="s">
        <v>43</v>
      </c>
      <c r="C541" s="6">
        <v>24.89</v>
      </c>
      <c r="E541" s="6">
        <v>36.14</v>
      </c>
      <c r="G541" s="6">
        <v>27.133181</v>
      </c>
    </row>
    <row r="542" spans="2:7" x14ac:dyDescent="0.3">
      <c r="B542" s="5" t="s">
        <v>1156</v>
      </c>
    </row>
    <row r="543" spans="2:7" x14ac:dyDescent="0.3">
      <c r="B543" s="8" t="s">
        <v>11</v>
      </c>
      <c r="C543" s="6">
        <v>62.01</v>
      </c>
      <c r="E543" s="6">
        <v>80</v>
      </c>
      <c r="G543" s="6">
        <v>66.062237999999994</v>
      </c>
    </row>
    <row r="544" spans="2:7" x14ac:dyDescent="0.3">
      <c r="B544" s="3" t="s">
        <v>143</v>
      </c>
    </row>
    <row r="545" spans="2:7" x14ac:dyDescent="0.3">
      <c r="B545" s="4" t="s">
        <v>147</v>
      </c>
    </row>
    <row r="546" spans="2:7" x14ac:dyDescent="0.3">
      <c r="B546" s="5" t="s">
        <v>538</v>
      </c>
    </row>
    <row r="547" spans="2:7" x14ac:dyDescent="0.3">
      <c r="B547" s="8" t="s">
        <v>489</v>
      </c>
      <c r="C547" s="6">
        <v>32.17</v>
      </c>
      <c r="E547" s="6">
        <v>47.19</v>
      </c>
      <c r="G547" s="6">
        <v>36.991250000000001</v>
      </c>
    </row>
    <row r="548" spans="2:7" x14ac:dyDescent="0.3">
      <c r="B548" s="8" t="s">
        <v>39</v>
      </c>
      <c r="C548" s="6">
        <v>31.91</v>
      </c>
      <c r="E548" s="6">
        <v>41.15</v>
      </c>
      <c r="G548" s="6">
        <v>36.108333000000002</v>
      </c>
    </row>
    <row r="549" spans="2:7" x14ac:dyDescent="0.3">
      <c r="B549" s="8" t="s">
        <v>148</v>
      </c>
      <c r="C549" s="6">
        <v>59.14</v>
      </c>
      <c r="E549" s="6">
        <v>79.53</v>
      </c>
      <c r="G549" s="6">
        <v>70.725453999999999</v>
      </c>
    </row>
    <row r="550" spans="2:7" x14ac:dyDescent="0.3">
      <c r="B550" s="8" t="s">
        <v>14</v>
      </c>
      <c r="C550" s="6">
        <v>23.93</v>
      </c>
      <c r="E550" s="6">
        <v>27.77</v>
      </c>
      <c r="G550" s="6">
        <v>25.276665999999999</v>
      </c>
    </row>
    <row r="551" spans="2:7" x14ac:dyDescent="0.3">
      <c r="B551" s="8" t="s">
        <v>66</v>
      </c>
      <c r="C551" s="6">
        <v>42.5</v>
      </c>
      <c r="E551" s="6">
        <v>61.19</v>
      </c>
      <c r="G551" s="6">
        <v>51.78</v>
      </c>
    </row>
    <row r="552" spans="2:7" x14ac:dyDescent="0.3">
      <c r="B552" s="8" t="s">
        <v>15</v>
      </c>
      <c r="C552" s="6">
        <v>24.35</v>
      </c>
      <c r="E552" s="6">
        <v>29.52</v>
      </c>
      <c r="G552" s="6">
        <v>27.602499999999999</v>
      </c>
    </row>
    <row r="553" spans="2:7" x14ac:dyDescent="0.3">
      <c r="B553" s="8" t="s">
        <v>34</v>
      </c>
      <c r="C553" s="6">
        <v>28.53</v>
      </c>
      <c r="E553" s="6">
        <v>34.57</v>
      </c>
      <c r="G553" s="6">
        <v>30.634443999999998</v>
      </c>
    </row>
    <row r="554" spans="2:7" x14ac:dyDescent="0.3">
      <c r="B554" s="8" t="s">
        <v>539</v>
      </c>
      <c r="C554" s="6">
        <v>51.33</v>
      </c>
      <c r="E554" s="6">
        <v>80</v>
      </c>
      <c r="G554" s="6">
        <v>67.584374999999994</v>
      </c>
    </row>
    <row r="555" spans="2:7" x14ac:dyDescent="0.3">
      <c r="B555" s="8" t="s">
        <v>16</v>
      </c>
      <c r="C555" s="6">
        <v>25.69</v>
      </c>
      <c r="E555" s="6">
        <v>27.77</v>
      </c>
      <c r="G555" s="6">
        <v>26.71</v>
      </c>
    </row>
    <row r="556" spans="2:7" x14ac:dyDescent="0.3">
      <c r="B556" s="8" t="s">
        <v>44</v>
      </c>
      <c r="C556" s="6">
        <v>43.52</v>
      </c>
      <c r="E556" s="6">
        <v>79.849999999999994</v>
      </c>
      <c r="G556" s="6">
        <v>62.478695000000002</v>
      </c>
    </row>
    <row r="557" spans="2:7" x14ac:dyDescent="0.3">
      <c r="B557" s="5" t="s">
        <v>541</v>
      </c>
    </row>
    <row r="558" spans="2:7" x14ac:dyDescent="0.3">
      <c r="B558" s="8" t="s">
        <v>23</v>
      </c>
      <c r="C558" s="6">
        <v>38.19</v>
      </c>
      <c r="E558" s="6">
        <v>66.819999999999993</v>
      </c>
      <c r="G558" s="6">
        <v>47.999473000000002</v>
      </c>
    </row>
    <row r="559" spans="2:7" x14ac:dyDescent="0.3">
      <c r="B559" s="8" t="s">
        <v>17</v>
      </c>
      <c r="C559" s="6">
        <v>46.01</v>
      </c>
      <c r="E559" s="6">
        <v>78.87</v>
      </c>
      <c r="G559" s="6">
        <v>58.726315</v>
      </c>
    </row>
    <row r="560" spans="2:7" x14ac:dyDescent="0.3">
      <c r="B560" s="5" t="s">
        <v>159</v>
      </c>
    </row>
    <row r="561" spans="2:7" x14ac:dyDescent="0.3">
      <c r="B561" s="8" t="s">
        <v>160</v>
      </c>
      <c r="C561" s="6">
        <v>25.21</v>
      </c>
      <c r="E561" s="6">
        <v>41.14</v>
      </c>
      <c r="G561" s="6">
        <v>32.505713999999998</v>
      </c>
    </row>
    <row r="562" spans="2:7" x14ac:dyDescent="0.3">
      <c r="B562" s="8" t="s">
        <v>161</v>
      </c>
      <c r="C562" s="6">
        <v>49.46</v>
      </c>
      <c r="E562" s="6">
        <v>68.239999999999995</v>
      </c>
      <c r="G562" s="6">
        <v>57.851427999999999</v>
      </c>
    </row>
    <row r="563" spans="2:7" x14ac:dyDescent="0.3">
      <c r="B563" s="8" t="s">
        <v>162</v>
      </c>
      <c r="C563" s="6">
        <v>38.630000000000003</v>
      </c>
      <c r="E563" s="6">
        <v>43.94</v>
      </c>
      <c r="G563" s="6">
        <v>41.284999999999997</v>
      </c>
    </row>
    <row r="564" spans="2:7" x14ac:dyDescent="0.3">
      <c r="B564" s="8" t="s">
        <v>545</v>
      </c>
      <c r="C564" s="6">
        <v>68.34</v>
      </c>
      <c r="E564" s="6">
        <v>78.55</v>
      </c>
      <c r="G564" s="6">
        <v>72.106666000000004</v>
      </c>
    </row>
    <row r="565" spans="2:7" x14ac:dyDescent="0.3">
      <c r="B565" s="8" t="s">
        <v>546</v>
      </c>
      <c r="C565" s="6">
        <v>69.64</v>
      </c>
      <c r="E565" s="6">
        <v>70.94</v>
      </c>
      <c r="G565" s="6">
        <v>70.290000000000006</v>
      </c>
    </row>
    <row r="566" spans="2:7" x14ac:dyDescent="0.3">
      <c r="B566" s="8" t="s">
        <v>163</v>
      </c>
      <c r="C566" s="6">
        <v>44.09</v>
      </c>
      <c r="E566" s="6">
        <v>80</v>
      </c>
      <c r="G566" s="6">
        <v>57.366250000000001</v>
      </c>
    </row>
    <row r="567" spans="2:7" x14ac:dyDescent="0.3">
      <c r="B567" s="4" t="s">
        <v>1567</v>
      </c>
    </row>
    <row r="568" spans="2:7" x14ac:dyDescent="0.3">
      <c r="B568" s="5" t="s">
        <v>151</v>
      </c>
    </row>
    <row r="569" spans="2:7" x14ac:dyDescent="0.3">
      <c r="B569" s="8" t="s">
        <v>489</v>
      </c>
      <c r="C569" s="6">
        <v>23.19</v>
      </c>
      <c r="E569" s="6">
        <v>34.64</v>
      </c>
      <c r="G569" s="6">
        <v>26.31</v>
      </c>
    </row>
    <row r="570" spans="2:7" x14ac:dyDescent="0.3">
      <c r="B570" s="8" t="s">
        <v>490</v>
      </c>
      <c r="C570" s="6">
        <v>24.25</v>
      </c>
      <c r="E570" s="6">
        <v>33.46</v>
      </c>
      <c r="G570" s="6">
        <v>27.63</v>
      </c>
    </row>
    <row r="571" spans="2:7" x14ac:dyDescent="0.3">
      <c r="B571" s="8" t="s">
        <v>20</v>
      </c>
      <c r="C571" s="6">
        <v>57.17</v>
      </c>
      <c r="E571" s="6">
        <v>78.78</v>
      </c>
      <c r="G571" s="6">
        <v>70.536665999999997</v>
      </c>
    </row>
    <row r="572" spans="2:7" x14ac:dyDescent="0.3">
      <c r="B572" s="8" t="s">
        <v>81</v>
      </c>
      <c r="C572" s="6">
        <v>50.36</v>
      </c>
      <c r="E572" s="6">
        <v>78.41</v>
      </c>
      <c r="G572" s="6">
        <v>62.545453999999999</v>
      </c>
    </row>
    <row r="573" spans="2:7" x14ac:dyDescent="0.3">
      <c r="B573" s="4" t="s">
        <v>1569</v>
      </c>
    </row>
    <row r="574" spans="2:7" x14ac:dyDescent="0.3">
      <c r="B574" s="5" t="s">
        <v>153</v>
      </c>
    </row>
    <row r="575" spans="2:7" x14ac:dyDescent="0.3">
      <c r="B575" s="8" t="s">
        <v>490</v>
      </c>
      <c r="C575" s="6">
        <v>26.31</v>
      </c>
      <c r="E575" s="6">
        <v>38.200000000000003</v>
      </c>
      <c r="G575" s="6">
        <v>31.241427999999999</v>
      </c>
    </row>
    <row r="576" spans="2:7" x14ac:dyDescent="0.3">
      <c r="B576" s="8" t="s">
        <v>14</v>
      </c>
      <c r="C576" s="6">
        <v>22.81</v>
      </c>
      <c r="E576" s="6">
        <v>32.26</v>
      </c>
      <c r="G576" s="6">
        <v>26.074000000000002</v>
      </c>
    </row>
    <row r="577" spans="2:7" x14ac:dyDescent="0.3">
      <c r="B577" s="8" t="s">
        <v>15</v>
      </c>
      <c r="C577" s="6">
        <v>22.01</v>
      </c>
      <c r="E577" s="6">
        <v>30.18</v>
      </c>
      <c r="G577" s="6">
        <v>25.645</v>
      </c>
    </row>
    <row r="578" spans="2:7" x14ac:dyDescent="0.3">
      <c r="B578" s="8" t="s">
        <v>34</v>
      </c>
      <c r="C578" s="6">
        <v>23.46</v>
      </c>
      <c r="E578" s="6">
        <v>37.67</v>
      </c>
      <c r="G578" s="6">
        <v>29.09</v>
      </c>
    </row>
    <row r="579" spans="2:7" x14ac:dyDescent="0.3">
      <c r="B579" s="8" t="s">
        <v>20</v>
      </c>
      <c r="C579" s="6">
        <v>52.82</v>
      </c>
      <c r="E579" s="6">
        <v>80.75</v>
      </c>
      <c r="G579" s="6">
        <v>71.323076</v>
      </c>
    </row>
    <row r="580" spans="2:7" x14ac:dyDescent="0.3">
      <c r="B580" s="8" t="s">
        <v>10</v>
      </c>
      <c r="C580" s="6">
        <v>51.6</v>
      </c>
      <c r="E580" s="6">
        <v>76.41</v>
      </c>
      <c r="G580" s="6">
        <v>63.3645</v>
      </c>
    </row>
    <row r="581" spans="2:7" x14ac:dyDescent="0.3">
      <c r="B581" s="8" t="s">
        <v>81</v>
      </c>
      <c r="C581" s="6">
        <v>58.84</v>
      </c>
      <c r="E581" s="6">
        <v>80</v>
      </c>
      <c r="G581" s="6">
        <v>67.339583000000005</v>
      </c>
    </row>
    <row r="582" spans="2:7" x14ac:dyDescent="0.3">
      <c r="B582" s="4" t="s">
        <v>145</v>
      </c>
    </row>
    <row r="583" spans="2:7" x14ac:dyDescent="0.3">
      <c r="B583" s="5" t="s">
        <v>537</v>
      </c>
    </row>
    <row r="584" spans="2:7" x14ac:dyDescent="0.3">
      <c r="B584" s="8" t="s">
        <v>490</v>
      </c>
      <c r="C584" s="6">
        <v>32.5</v>
      </c>
      <c r="E584" s="6">
        <v>39.5</v>
      </c>
      <c r="G584" s="6">
        <v>35.319046999999998</v>
      </c>
    </row>
    <row r="585" spans="2:7" x14ac:dyDescent="0.3">
      <c r="B585" s="8" t="s">
        <v>23</v>
      </c>
      <c r="C585" s="6">
        <v>58.14</v>
      </c>
      <c r="E585" s="6">
        <v>64.75</v>
      </c>
      <c r="G585" s="6">
        <v>61.06</v>
      </c>
    </row>
    <row r="586" spans="2:7" x14ac:dyDescent="0.3">
      <c r="B586" s="8" t="s">
        <v>20</v>
      </c>
      <c r="C586" s="6">
        <v>63.23</v>
      </c>
      <c r="E586" s="6">
        <v>80</v>
      </c>
      <c r="G586" s="6">
        <v>74.615217000000001</v>
      </c>
    </row>
    <row r="587" spans="2:7" x14ac:dyDescent="0.3">
      <c r="B587" s="8" t="s">
        <v>510</v>
      </c>
      <c r="C587" s="6">
        <v>71.150000000000006</v>
      </c>
      <c r="E587" s="6">
        <v>81</v>
      </c>
      <c r="G587" s="6">
        <v>77.228750000000005</v>
      </c>
    </row>
    <row r="588" spans="2:7" x14ac:dyDescent="0.3">
      <c r="B588" s="8" t="s">
        <v>48</v>
      </c>
      <c r="C588" s="6">
        <v>70.37</v>
      </c>
      <c r="E588" s="6">
        <v>80</v>
      </c>
      <c r="G588" s="6">
        <v>75.341739000000004</v>
      </c>
    </row>
    <row r="589" spans="2:7" x14ac:dyDescent="0.3">
      <c r="B589" s="8" t="s">
        <v>11</v>
      </c>
      <c r="C589" s="6">
        <v>62.64</v>
      </c>
      <c r="E589" s="6">
        <v>76.28</v>
      </c>
      <c r="G589" s="6">
        <v>69.311000000000007</v>
      </c>
    </row>
    <row r="590" spans="2:7" x14ac:dyDescent="0.3">
      <c r="B590" s="5" t="s">
        <v>540</v>
      </c>
    </row>
    <row r="591" spans="2:7" x14ac:dyDescent="0.3">
      <c r="B591" s="8" t="s">
        <v>19</v>
      </c>
      <c r="C591" s="6">
        <v>60.98</v>
      </c>
      <c r="E591" s="6">
        <v>81</v>
      </c>
      <c r="G591" s="6">
        <v>72.117367999999999</v>
      </c>
    </row>
    <row r="592" spans="2:7" x14ac:dyDescent="0.3">
      <c r="B592" s="8" t="s">
        <v>62</v>
      </c>
      <c r="C592" s="6">
        <v>60.38</v>
      </c>
      <c r="E592" s="6">
        <v>81</v>
      </c>
      <c r="G592" s="6">
        <v>71.157776999999996</v>
      </c>
    </row>
    <row r="593" spans="2:7" x14ac:dyDescent="0.3">
      <c r="B593" s="4" t="s">
        <v>1568</v>
      </c>
    </row>
    <row r="594" spans="2:7" x14ac:dyDescent="0.3">
      <c r="B594" s="5" t="s">
        <v>152</v>
      </c>
    </row>
    <row r="595" spans="2:7" x14ac:dyDescent="0.3">
      <c r="B595" s="8" t="s">
        <v>75</v>
      </c>
      <c r="C595" s="6">
        <v>44.26</v>
      </c>
      <c r="E595" s="6">
        <v>70.75</v>
      </c>
      <c r="G595" s="6">
        <v>56.586818000000001</v>
      </c>
    </row>
    <row r="596" spans="2:7" x14ac:dyDescent="0.3">
      <c r="B596" s="8" t="s">
        <v>19</v>
      </c>
      <c r="C596" s="6">
        <v>54.47</v>
      </c>
      <c r="E596" s="6">
        <v>78.25</v>
      </c>
      <c r="G596" s="6">
        <v>66.791427999999996</v>
      </c>
    </row>
    <row r="597" spans="2:7" x14ac:dyDescent="0.3">
      <c r="B597" s="8" t="s">
        <v>20</v>
      </c>
      <c r="C597" s="6">
        <v>58.14</v>
      </c>
      <c r="E597" s="6">
        <v>81</v>
      </c>
      <c r="G597" s="6">
        <v>72.419032000000001</v>
      </c>
    </row>
    <row r="598" spans="2:7" x14ac:dyDescent="0.3">
      <c r="B598" s="8" t="s">
        <v>10</v>
      </c>
      <c r="C598" s="6">
        <v>45.88</v>
      </c>
      <c r="E598" s="6">
        <v>80</v>
      </c>
      <c r="G598" s="6">
        <v>59.718974000000003</v>
      </c>
    </row>
    <row r="599" spans="2:7" x14ac:dyDescent="0.3">
      <c r="B599" s="5" t="s">
        <v>171</v>
      </c>
    </row>
    <row r="600" spans="2:7" x14ac:dyDescent="0.3">
      <c r="B600" s="8" t="s">
        <v>14</v>
      </c>
      <c r="C600" s="6">
        <v>23.52</v>
      </c>
      <c r="E600" s="6">
        <v>30.78</v>
      </c>
      <c r="G600" s="6">
        <v>26.65</v>
      </c>
    </row>
    <row r="601" spans="2:7" x14ac:dyDescent="0.3">
      <c r="B601" s="8" t="s">
        <v>15</v>
      </c>
      <c r="C601" s="6">
        <v>22.81</v>
      </c>
      <c r="E601" s="6">
        <v>31.65</v>
      </c>
      <c r="G601" s="6">
        <v>25.385000000000002</v>
      </c>
    </row>
    <row r="602" spans="2:7" x14ac:dyDescent="0.3">
      <c r="B602" s="8" t="s">
        <v>51</v>
      </c>
      <c r="C602" s="6">
        <v>23.58</v>
      </c>
      <c r="E602" s="6">
        <v>38.380000000000003</v>
      </c>
      <c r="G602" s="6">
        <v>32.9</v>
      </c>
    </row>
    <row r="603" spans="2:7" x14ac:dyDescent="0.3">
      <c r="B603" s="8" t="s">
        <v>492</v>
      </c>
      <c r="C603" s="6">
        <v>39.909999999999997</v>
      </c>
      <c r="E603" s="6">
        <v>67.61</v>
      </c>
      <c r="G603" s="6">
        <v>49.607599999999998</v>
      </c>
    </row>
    <row r="604" spans="2:7" x14ac:dyDescent="0.3">
      <c r="B604" s="8" t="s">
        <v>17</v>
      </c>
      <c r="C604" s="6">
        <v>44.26</v>
      </c>
      <c r="E604" s="6">
        <v>75.09</v>
      </c>
      <c r="G604" s="6">
        <v>59.822400000000002</v>
      </c>
    </row>
    <row r="605" spans="2:7" x14ac:dyDescent="0.3">
      <c r="B605" s="4" t="s">
        <v>157</v>
      </c>
    </row>
    <row r="606" spans="2:7" x14ac:dyDescent="0.3">
      <c r="B606" s="5" t="s">
        <v>144</v>
      </c>
    </row>
    <row r="607" spans="2:7" x14ac:dyDescent="0.3">
      <c r="B607" s="8" t="s">
        <v>10</v>
      </c>
      <c r="C607" s="6">
        <v>49.06</v>
      </c>
      <c r="E607" s="6">
        <v>76.7</v>
      </c>
      <c r="G607" s="6">
        <v>62.307659000000001</v>
      </c>
    </row>
    <row r="608" spans="2:7" x14ac:dyDescent="0.3">
      <c r="B608" s="8" t="s">
        <v>11</v>
      </c>
      <c r="C608" s="6">
        <v>50.47</v>
      </c>
      <c r="E608" s="6">
        <v>79.75</v>
      </c>
      <c r="G608" s="6">
        <v>62.643529000000001</v>
      </c>
    </row>
    <row r="609" spans="2:7" x14ac:dyDescent="0.3">
      <c r="B609" s="5" t="s">
        <v>146</v>
      </c>
    </row>
    <row r="610" spans="2:7" x14ac:dyDescent="0.3">
      <c r="B610" s="8" t="s">
        <v>19</v>
      </c>
      <c r="C610" s="6">
        <v>68.5</v>
      </c>
      <c r="E610" s="6">
        <v>78.84</v>
      </c>
      <c r="G610" s="6">
        <v>72.95</v>
      </c>
    </row>
    <row r="611" spans="2:7" x14ac:dyDescent="0.3">
      <c r="B611" s="8" t="s">
        <v>20</v>
      </c>
      <c r="C611" s="6">
        <v>65.900000000000006</v>
      </c>
      <c r="E611" s="6">
        <v>81.63</v>
      </c>
      <c r="G611" s="6">
        <v>76.474770000000007</v>
      </c>
    </row>
    <row r="612" spans="2:7" x14ac:dyDescent="0.3">
      <c r="B612" s="8" t="s">
        <v>487</v>
      </c>
      <c r="C612" s="6">
        <v>70.489999999999995</v>
      </c>
      <c r="E612" s="6">
        <v>81</v>
      </c>
      <c r="G612" s="6">
        <v>78.212306999999996</v>
      </c>
    </row>
    <row r="613" spans="2:7" x14ac:dyDescent="0.3">
      <c r="B613" s="5" t="s">
        <v>149</v>
      </c>
    </row>
    <row r="614" spans="2:7" x14ac:dyDescent="0.3">
      <c r="B614" s="8" t="s">
        <v>489</v>
      </c>
      <c r="C614" s="6">
        <v>30.81</v>
      </c>
      <c r="E614" s="6">
        <v>34.22</v>
      </c>
      <c r="G614" s="6">
        <v>32.318181000000003</v>
      </c>
    </row>
    <row r="615" spans="2:7" x14ac:dyDescent="0.3">
      <c r="B615" s="8" t="s">
        <v>29</v>
      </c>
      <c r="C615" s="6">
        <v>30.45</v>
      </c>
      <c r="E615" s="6">
        <v>38.03</v>
      </c>
      <c r="G615" s="6">
        <v>33.874443999999997</v>
      </c>
    </row>
    <row r="616" spans="2:7" x14ac:dyDescent="0.3">
      <c r="B616" s="8" t="s">
        <v>490</v>
      </c>
      <c r="C616" s="6">
        <v>27.79</v>
      </c>
      <c r="E616" s="6">
        <v>31.88</v>
      </c>
      <c r="G616" s="6">
        <v>29.501249999999999</v>
      </c>
    </row>
    <row r="617" spans="2:7" x14ac:dyDescent="0.3">
      <c r="B617" s="8" t="s">
        <v>30</v>
      </c>
      <c r="C617" s="6">
        <v>28.67</v>
      </c>
      <c r="E617" s="6">
        <v>30.3</v>
      </c>
      <c r="G617" s="6">
        <v>29.465</v>
      </c>
    </row>
    <row r="618" spans="2:7" x14ac:dyDescent="0.3">
      <c r="B618" s="8" t="s">
        <v>34</v>
      </c>
      <c r="C618" s="6">
        <v>34.74</v>
      </c>
      <c r="E618" s="6">
        <v>40.78</v>
      </c>
      <c r="G618" s="6">
        <v>36.788570999999997</v>
      </c>
    </row>
    <row r="619" spans="2:7" x14ac:dyDescent="0.3">
      <c r="B619" s="8" t="s">
        <v>503</v>
      </c>
      <c r="C619" s="6">
        <v>31.86</v>
      </c>
      <c r="E619" s="6">
        <v>44.13</v>
      </c>
      <c r="G619" s="6">
        <v>36.661428000000001</v>
      </c>
    </row>
    <row r="620" spans="2:7" x14ac:dyDescent="0.3">
      <c r="B620" s="8" t="s">
        <v>35</v>
      </c>
      <c r="C620" s="6">
        <v>27.94</v>
      </c>
      <c r="E620" s="6">
        <v>30.68</v>
      </c>
      <c r="G620" s="6">
        <v>28.925000000000001</v>
      </c>
    </row>
    <row r="621" spans="2:7" x14ac:dyDescent="0.3">
      <c r="B621" s="8" t="s">
        <v>61</v>
      </c>
      <c r="C621" s="6">
        <v>30.54</v>
      </c>
      <c r="E621" s="6">
        <v>43.18</v>
      </c>
      <c r="G621" s="6">
        <v>36.28</v>
      </c>
    </row>
    <row r="622" spans="2:7" x14ac:dyDescent="0.3">
      <c r="B622" s="8" t="s">
        <v>70</v>
      </c>
      <c r="C622" s="6">
        <v>28.07</v>
      </c>
      <c r="E622" s="6">
        <v>31.14</v>
      </c>
      <c r="G622" s="6">
        <v>29.66</v>
      </c>
    </row>
    <row r="623" spans="2:7" x14ac:dyDescent="0.3">
      <c r="B623" s="5" t="s">
        <v>150</v>
      </c>
    </row>
    <row r="624" spans="2:7" x14ac:dyDescent="0.3">
      <c r="B624" s="8" t="s">
        <v>25</v>
      </c>
      <c r="C624" s="6">
        <v>65.69</v>
      </c>
      <c r="E624" s="6">
        <v>82.93</v>
      </c>
      <c r="G624" s="6">
        <v>73.395651999999998</v>
      </c>
    </row>
    <row r="625" spans="2:7" x14ac:dyDescent="0.3">
      <c r="B625" s="8" t="s">
        <v>73</v>
      </c>
      <c r="C625" s="6">
        <v>66.38</v>
      </c>
      <c r="E625" s="6">
        <v>80</v>
      </c>
      <c r="G625" s="6">
        <v>71.675415999999998</v>
      </c>
    </row>
    <row r="626" spans="2:7" x14ac:dyDescent="0.3">
      <c r="B626" s="8" t="s">
        <v>26</v>
      </c>
      <c r="C626" s="6">
        <v>55.18</v>
      </c>
      <c r="E626" s="6">
        <v>78.849999999999994</v>
      </c>
      <c r="G626" s="6">
        <v>63.693750000000001</v>
      </c>
    </row>
    <row r="627" spans="2:7" x14ac:dyDescent="0.3">
      <c r="B627" s="5" t="s">
        <v>156</v>
      </c>
    </row>
    <row r="628" spans="2:7" x14ac:dyDescent="0.3">
      <c r="B628" s="8" t="s">
        <v>39</v>
      </c>
      <c r="C628" s="6">
        <v>29.48</v>
      </c>
      <c r="E628" s="6">
        <v>47.47</v>
      </c>
      <c r="G628" s="6">
        <v>34.997241000000002</v>
      </c>
    </row>
    <row r="629" spans="2:7" x14ac:dyDescent="0.3">
      <c r="B629" s="8" t="s">
        <v>542</v>
      </c>
      <c r="C629" s="6">
        <v>59.66</v>
      </c>
      <c r="E629" s="6">
        <v>77.72</v>
      </c>
      <c r="G629" s="6">
        <v>65.651739000000006</v>
      </c>
    </row>
    <row r="630" spans="2:7" x14ac:dyDescent="0.3">
      <c r="B630" s="8" t="s">
        <v>67</v>
      </c>
      <c r="C630" s="6">
        <v>25.42</v>
      </c>
      <c r="E630" s="6">
        <v>27.64</v>
      </c>
      <c r="G630" s="6">
        <v>26.6875</v>
      </c>
    </row>
    <row r="631" spans="2:7" x14ac:dyDescent="0.3">
      <c r="B631" s="8" t="s">
        <v>40</v>
      </c>
      <c r="C631" s="6">
        <v>25.66</v>
      </c>
      <c r="E631" s="6">
        <v>36.130000000000003</v>
      </c>
      <c r="G631" s="6">
        <v>29.313333</v>
      </c>
    </row>
    <row r="632" spans="2:7" x14ac:dyDescent="0.3">
      <c r="B632" s="8" t="s">
        <v>506</v>
      </c>
      <c r="C632" s="6">
        <v>49.57</v>
      </c>
      <c r="E632" s="6">
        <v>75.63</v>
      </c>
      <c r="G632" s="6">
        <v>57.544165999999997</v>
      </c>
    </row>
    <row r="633" spans="2:7" x14ac:dyDescent="0.3">
      <c r="B633" s="5" t="s">
        <v>543</v>
      </c>
    </row>
    <row r="634" spans="2:7" x14ac:dyDescent="0.3">
      <c r="B634" s="8" t="s">
        <v>158</v>
      </c>
      <c r="C634" s="6">
        <v>141.71</v>
      </c>
      <c r="E634" s="6">
        <v>190.07</v>
      </c>
      <c r="G634" s="6">
        <v>159.14922999999999</v>
      </c>
    </row>
    <row r="635" spans="2:7" x14ac:dyDescent="0.3">
      <c r="B635" s="5" t="s">
        <v>544</v>
      </c>
    </row>
    <row r="636" spans="2:7" x14ac:dyDescent="0.3">
      <c r="B636" s="8" t="s">
        <v>23</v>
      </c>
      <c r="C636" s="6">
        <v>48.32</v>
      </c>
      <c r="E636" s="6">
        <v>60.9</v>
      </c>
      <c r="G636" s="6">
        <v>52.13</v>
      </c>
    </row>
    <row r="637" spans="2:7" x14ac:dyDescent="0.3">
      <c r="B637" s="8" t="s">
        <v>14</v>
      </c>
      <c r="C637" s="6">
        <v>21.94</v>
      </c>
      <c r="E637" s="6">
        <v>28.85</v>
      </c>
      <c r="G637" s="6">
        <v>25.997333000000001</v>
      </c>
    </row>
    <row r="638" spans="2:7" x14ac:dyDescent="0.3">
      <c r="B638" s="8" t="s">
        <v>15</v>
      </c>
      <c r="C638" s="6">
        <v>23.11</v>
      </c>
      <c r="E638" s="6">
        <v>33.74</v>
      </c>
      <c r="G638" s="6">
        <v>27.457599999999999</v>
      </c>
    </row>
    <row r="639" spans="2:7" x14ac:dyDescent="0.3">
      <c r="B639" s="8" t="s">
        <v>16</v>
      </c>
      <c r="C639" s="6">
        <v>23</v>
      </c>
      <c r="E639" s="6">
        <v>48.17</v>
      </c>
      <c r="G639" s="6">
        <v>28.260869</v>
      </c>
    </row>
    <row r="640" spans="2:7" x14ac:dyDescent="0.3">
      <c r="B640" s="8" t="s">
        <v>51</v>
      </c>
      <c r="C640" s="6">
        <v>27.36</v>
      </c>
      <c r="E640" s="6">
        <v>33.479999999999997</v>
      </c>
      <c r="G640" s="6">
        <v>30.37</v>
      </c>
    </row>
    <row r="641" spans="2:7" x14ac:dyDescent="0.3">
      <c r="B641" s="8" t="s">
        <v>492</v>
      </c>
      <c r="C641" s="6">
        <v>52.12</v>
      </c>
      <c r="E641" s="6">
        <v>65.33</v>
      </c>
      <c r="G641" s="6">
        <v>58.062221999999998</v>
      </c>
    </row>
    <row r="642" spans="2:7" x14ac:dyDescent="0.3">
      <c r="B642" s="8" t="s">
        <v>17</v>
      </c>
      <c r="C642" s="6">
        <v>57.29</v>
      </c>
      <c r="E642" s="6">
        <v>80.03</v>
      </c>
      <c r="G642" s="6">
        <v>65.746086000000005</v>
      </c>
    </row>
    <row r="643" spans="2:7" x14ac:dyDescent="0.3">
      <c r="B643" s="5" t="s">
        <v>168</v>
      </c>
    </row>
    <row r="644" spans="2:7" x14ac:dyDescent="0.3">
      <c r="B644" s="8" t="s">
        <v>160</v>
      </c>
      <c r="C644" s="6">
        <v>27.3</v>
      </c>
      <c r="E644" s="6">
        <v>41.25</v>
      </c>
      <c r="G644" s="6">
        <v>32.770000000000003</v>
      </c>
    </row>
    <row r="645" spans="2:7" x14ac:dyDescent="0.3">
      <c r="B645" s="8" t="s">
        <v>549</v>
      </c>
      <c r="C645" s="6">
        <v>48.99</v>
      </c>
      <c r="E645" s="6">
        <v>55.27</v>
      </c>
      <c r="G645" s="6">
        <v>51.71</v>
      </c>
    </row>
    <row r="646" spans="2:7" x14ac:dyDescent="0.3">
      <c r="B646" s="8" t="s">
        <v>545</v>
      </c>
      <c r="C646" s="6">
        <v>69.069999999999993</v>
      </c>
      <c r="E646" s="6">
        <v>78.459999999999994</v>
      </c>
      <c r="G646" s="6">
        <v>75.010000000000005</v>
      </c>
    </row>
    <row r="647" spans="2:7" x14ac:dyDescent="0.3">
      <c r="B647" s="8" t="s">
        <v>169</v>
      </c>
      <c r="C647" s="6">
        <v>65.39</v>
      </c>
      <c r="E647" s="6">
        <v>80.930000000000007</v>
      </c>
      <c r="G647" s="6">
        <v>74.018000000000001</v>
      </c>
    </row>
    <row r="648" spans="2:7" x14ac:dyDescent="0.3">
      <c r="B648" s="8" t="s">
        <v>166</v>
      </c>
      <c r="C648" s="6">
        <v>49.9</v>
      </c>
      <c r="E648" s="6">
        <v>77.52</v>
      </c>
      <c r="G648" s="6">
        <v>64.077776999999998</v>
      </c>
    </row>
    <row r="649" spans="2:7" x14ac:dyDescent="0.3">
      <c r="B649" s="8" t="s">
        <v>163</v>
      </c>
      <c r="C649" s="6">
        <v>47.98</v>
      </c>
      <c r="E649" s="6">
        <v>66.59</v>
      </c>
      <c r="G649" s="6">
        <v>56.381999999999998</v>
      </c>
    </row>
    <row r="650" spans="2:7" x14ac:dyDescent="0.3">
      <c r="B650" s="5" t="s">
        <v>170</v>
      </c>
    </row>
    <row r="651" spans="2:7" x14ac:dyDescent="0.3">
      <c r="B651" s="8" t="s">
        <v>80</v>
      </c>
      <c r="C651" s="6">
        <v>72.650000000000006</v>
      </c>
      <c r="E651" s="6">
        <v>80</v>
      </c>
      <c r="G651" s="6">
        <v>77.263199999999998</v>
      </c>
    </row>
    <row r="652" spans="2:7" x14ac:dyDescent="0.3">
      <c r="B652" s="8" t="s">
        <v>92</v>
      </c>
      <c r="C652" s="6">
        <v>67.900000000000006</v>
      </c>
      <c r="E652" s="6">
        <v>77.73</v>
      </c>
      <c r="G652" s="6">
        <v>71.0608</v>
      </c>
    </row>
    <row r="653" spans="2:7" x14ac:dyDescent="0.3">
      <c r="B653" s="8" t="s">
        <v>496</v>
      </c>
      <c r="C653" s="6">
        <v>58.7</v>
      </c>
      <c r="E653" s="6">
        <v>74.150000000000006</v>
      </c>
      <c r="G653" s="6">
        <v>63.384999999999998</v>
      </c>
    </row>
    <row r="654" spans="2:7" x14ac:dyDescent="0.3">
      <c r="B654" s="8" t="s">
        <v>81</v>
      </c>
      <c r="C654" s="6">
        <v>65.27</v>
      </c>
      <c r="E654" s="6">
        <v>80</v>
      </c>
      <c r="G654" s="6">
        <v>70.667199999999994</v>
      </c>
    </row>
    <row r="655" spans="2:7" x14ac:dyDescent="0.3">
      <c r="B655" s="8" t="s">
        <v>497</v>
      </c>
      <c r="C655" s="6">
        <v>65.459999999999994</v>
      </c>
      <c r="E655" s="6">
        <v>76.540000000000006</v>
      </c>
      <c r="G655" s="6">
        <v>68.580454000000003</v>
      </c>
    </row>
    <row r="656" spans="2:7" x14ac:dyDescent="0.3">
      <c r="B656" s="4" t="s">
        <v>1570</v>
      </c>
    </row>
    <row r="657" spans="2:7" x14ac:dyDescent="0.3">
      <c r="B657" s="5" t="s">
        <v>154</v>
      </c>
    </row>
    <row r="658" spans="2:7" x14ac:dyDescent="0.3">
      <c r="B658" s="8" t="s">
        <v>20</v>
      </c>
      <c r="C658" s="6">
        <v>47.64</v>
      </c>
      <c r="E658" s="6">
        <v>76.58</v>
      </c>
      <c r="G658" s="6">
        <v>67.126874999999998</v>
      </c>
    </row>
    <row r="659" spans="2:7" x14ac:dyDescent="0.3">
      <c r="B659" s="8" t="s">
        <v>510</v>
      </c>
      <c r="C659" s="6">
        <v>56.33</v>
      </c>
      <c r="E659" s="6">
        <v>80</v>
      </c>
      <c r="G659" s="6">
        <v>72.004999999999995</v>
      </c>
    </row>
    <row r="660" spans="2:7" x14ac:dyDescent="0.3">
      <c r="B660" s="8" t="s">
        <v>10</v>
      </c>
      <c r="C660" s="6">
        <v>42.45</v>
      </c>
      <c r="E660" s="6">
        <v>77.25</v>
      </c>
      <c r="G660" s="6">
        <v>59.477777000000003</v>
      </c>
    </row>
    <row r="661" spans="2:7" x14ac:dyDescent="0.3">
      <c r="B661" s="8" t="s">
        <v>44</v>
      </c>
      <c r="C661" s="6">
        <v>40.22</v>
      </c>
      <c r="E661" s="6">
        <v>80</v>
      </c>
      <c r="G661" s="6">
        <v>59.774284999999999</v>
      </c>
    </row>
    <row r="662" spans="2:7" x14ac:dyDescent="0.3">
      <c r="B662" s="5" t="s">
        <v>155</v>
      </c>
    </row>
    <row r="663" spans="2:7" x14ac:dyDescent="0.3">
      <c r="B663" s="8" t="s">
        <v>489</v>
      </c>
      <c r="C663" s="6">
        <v>27.58</v>
      </c>
      <c r="E663" s="6">
        <v>35.590000000000003</v>
      </c>
      <c r="G663" s="6">
        <v>31.148333000000001</v>
      </c>
    </row>
    <row r="664" spans="2:7" x14ac:dyDescent="0.3">
      <c r="B664" s="8" t="s">
        <v>38</v>
      </c>
      <c r="C664" s="6">
        <v>48.66</v>
      </c>
      <c r="E664" s="6">
        <v>69.62</v>
      </c>
      <c r="G664" s="6">
        <v>60.102499999999999</v>
      </c>
    </row>
    <row r="665" spans="2:7" x14ac:dyDescent="0.3">
      <c r="B665" s="8" t="s">
        <v>29</v>
      </c>
      <c r="C665" s="6">
        <v>25.24</v>
      </c>
      <c r="E665" s="6">
        <v>38.51</v>
      </c>
      <c r="G665" s="6">
        <v>27.814285000000002</v>
      </c>
    </row>
    <row r="666" spans="2:7" x14ac:dyDescent="0.3">
      <c r="B666" s="8" t="s">
        <v>14</v>
      </c>
      <c r="C666" s="6">
        <v>24.62</v>
      </c>
      <c r="E666" s="6">
        <v>26.75</v>
      </c>
      <c r="G666" s="6">
        <v>25.585000000000001</v>
      </c>
    </row>
    <row r="667" spans="2:7" x14ac:dyDescent="0.3">
      <c r="B667" s="8" t="s">
        <v>15</v>
      </c>
      <c r="C667" s="6">
        <v>24.31</v>
      </c>
      <c r="E667" s="6">
        <v>32.74</v>
      </c>
      <c r="G667" s="6">
        <v>26.12</v>
      </c>
    </row>
    <row r="668" spans="2:7" x14ac:dyDescent="0.3">
      <c r="B668" s="8" t="s">
        <v>34</v>
      </c>
      <c r="C668" s="6">
        <v>26.33</v>
      </c>
      <c r="E668" s="6">
        <v>33.19</v>
      </c>
      <c r="G668" s="6">
        <v>28.916250000000002</v>
      </c>
    </row>
    <row r="669" spans="2:7" x14ac:dyDescent="0.3">
      <c r="B669" s="8" t="s">
        <v>51</v>
      </c>
      <c r="C669" s="6">
        <v>26.49</v>
      </c>
      <c r="E669" s="6">
        <v>32.380000000000003</v>
      </c>
      <c r="G669" s="6">
        <v>29.076000000000001</v>
      </c>
    </row>
    <row r="670" spans="2:7" x14ac:dyDescent="0.3">
      <c r="B670" s="8" t="s">
        <v>492</v>
      </c>
      <c r="C670" s="6">
        <v>38.85</v>
      </c>
      <c r="E670" s="6">
        <v>73.72</v>
      </c>
      <c r="G670" s="6">
        <v>47.934781999999998</v>
      </c>
    </row>
    <row r="671" spans="2:7" x14ac:dyDescent="0.3">
      <c r="B671" s="5" t="s">
        <v>547</v>
      </c>
    </row>
    <row r="672" spans="2:7" x14ac:dyDescent="0.3">
      <c r="B672" s="8" t="s">
        <v>164</v>
      </c>
      <c r="C672" s="6">
        <v>42.79</v>
      </c>
      <c r="E672" s="6">
        <v>62.19</v>
      </c>
      <c r="G672" s="6">
        <v>49.09</v>
      </c>
    </row>
    <row r="673" spans="2:7" x14ac:dyDescent="0.3">
      <c r="B673" s="8" t="s">
        <v>165</v>
      </c>
      <c r="C673" s="6">
        <v>54.01</v>
      </c>
      <c r="E673" s="6">
        <v>73.94</v>
      </c>
      <c r="G673" s="6">
        <v>63.573749999999997</v>
      </c>
    </row>
    <row r="674" spans="2:7" x14ac:dyDescent="0.3">
      <c r="B674" s="8" t="s">
        <v>548</v>
      </c>
      <c r="C674" s="6">
        <v>47.26</v>
      </c>
      <c r="E674" s="6">
        <v>58.02</v>
      </c>
      <c r="G674" s="6">
        <v>52.113750000000003</v>
      </c>
    </row>
    <row r="675" spans="2:7" x14ac:dyDescent="0.3">
      <c r="B675" s="8" t="s">
        <v>545</v>
      </c>
      <c r="C675" s="6">
        <v>67.84</v>
      </c>
      <c r="E675" s="6">
        <v>78.790000000000006</v>
      </c>
      <c r="G675" s="6">
        <v>76.224999999999994</v>
      </c>
    </row>
    <row r="676" spans="2:7" x14ac:dyDescent="0.3">
      <c r="B676" s="8" t="s">
        <v>166</v>
      </c>
      <c r="C676" s="6">
        <v>48.32</v>
      </c>
      <c r="E676" s="6">
        <v>56.64</v>
      </c>
      <c r="G676" s="6">
        <v>52.48</v>
      </c>
    </row>
    <row r="677" spans="2:7" x14ac:dyDescent="0.3">
      <c r="B677" s="8" t="s">
        <v>167</v>
      </c>
      <c r="C677" s="6">
        <v>40.85</v>
      </c>
      <c r="E677" s="6">
        <v>76.97</v>
      </c>
      <c r="G677" s="6">
        <v>55.99</v>
      </c>
    </row>
    <row r="678" spans="2:7" x14ac:dyDescent="0.3">
      <c r="B678" s="3" t="s">
        <v>172</v>
      </c>
    </row>
    <row r="679" spans="2:7" x14ac:dyDescent="0.3">
      <c r="B679" s="4" t="s">
        <v>1572</v>
      </c>
    </row>
    <row r="680" spans="2:7" x14ac:dyDescent="0.3">
      <c r="B680" s="5" t="s">
        <v>181</v>
      </c>
    </row>
    <row r="681" spans="2:7" x14ac:dyDescent="0.3">
      <c r="B681" s="8" t="s">
        <v>182</v>
      </c>
      <c r="C681" s="6">
        <v>54.08</v>
      </c>
      <c r="E681" s="6">
        <v>77.27</v>
      </c>
      <c r="G681" s="6">
        <v>65.602221999999998</v>
      </c>
    </row>
    <row r="682" spans="2:7" x14ac:dyDescent="0.3">
      <c r="B682" s="8" t="s">
        <v>501</v>
      </c>
      <c r="C682" s="6">
        <v>44.49</v>
      </c>
      <c r="E682" s="6">
        <v>76.42</v>
      </c>
      <c r="G682" s="6">
        <v>56.050525999999998</v>
      </c>
    </row>
    <row r="683" spans="2:7" x14ac:dyDescent="0.3">
      <c r="B683" s="8" t="s">
        <v>20</v>
      </c>
      <c r="C683" s="6">
        <v>65.13</v>
      </c>
      <c r="E683" s="6">
        <v>79.92</v>
      </c>
      <c r="G683" s="6">
        <v>72.517499999999998</v>
      </c>
    </row>
    <row r="684" spans="2:7" x14ac:dyDescent="0.3">
      <c r="B684" s="8" t="s">
        <v>486</v>
      </c>
      <c r="C684" s="6">
        <v>99.94</v>
      </c>
      <c r="E684" s="6">
        <v>143.03</v>
      </c>
      <c r="G684" s="6">
        <v>116.437647</v>
      </c>
    </row>
    <row r="685" spans="2:7" x14ac:dyDescent="0.3">
      <c r="B685" s="4" t="s">
        <v>177</v>
      </c>
    </row>
    <row r="686" spans="2:7" x14ac:dyDescent="0.3">
      <c r="B686" s="5" t="s">
        <v>173</v>
      </c>
    </row>
    <row r="687" spans="2:7" x14ac:dyDescent="0.3">
      <c r="B687" s="8" t="s">
        <v>10</v>
      </c>
      <c r="C687" s="6">
        <v>65.400000000000006</v>
      </c>
      <c r="E687" s="6">
        <v>78.569999999999993</v>
      </c>
      <c r="G687" s="6">
        <v>70.105384000000001</v>
      </c>
    </row>
    <row r="688" spans="2:7" x14ac:dyDescent="0.3">
      <c r="B688" s="8" t="s">
        <v>17</v>
      </c>
      <c r="C688" s="6">
        <v>54.28</v>
      </c>
      <c r="E688" s="6">
        <v>75.22</v>
      </c>
      <c r="G688" s="6">
        <v>63.904705</v>
      </c>
    </row>
    <row r="689" spans="2:7" x14ac:dyDescent="0.3">
      <c r="B689" s="8" t="s">
        <v>11</v>
      </c>
      <c r="C689" s="6">
        <v>57.81</v>
      </c>
      <c r="E689" s="6">
        <v>76.89</v>
      </c>
      <c r="G689" s="6">
        <v>64.122141999999997</v>
      </c>
    </row>
    <row r="690" spans="2:7" x14ac:dyDescent="0.3">
      <c r="B690" s="5" t="s">
        <v>174</v>
      </c>
    </row>
    <row r="691" spans="2:7" x14ac:dyDescent="0.3">
      <c r="B691" s="8" t="s">
        <v>19</v>
      </c>
      <c r="C691" s="6">
        <v>70.13</v>
      </c>
      <c r="E691" s="6">
        <v>77.33</v>
      </c>
      <c r="G691" s="6">
        <v>73.201666000000003</v>
      </c>
    </row>
    <row r="692" spans="2:7" x14ac:dyDescent="0.3">
      <c r="B692" s="8" t="s">
        <v>20</v>
      </c>
      <c r="C692" s="6">
        <v>70.569999999999993</v>
      </c>
      <c r="E692" s="6">
        <v>80</v>
      </c>
      <c r="G692" s="6">
        <v>77.618927999999997</v>
      </c>
    </row>
    <row r="693" spans="2:7" x14ac:dyDescent="0.3">
      <c r="B693" s="8" t="s">
        <v>534</v>
      </c>
      <c r="C693" s="6">
        <v>70.430000000000007</v>
      </c>
      <c r="E693" s="6">
        <v>80</v>
      </c>
      <c r="G693" s="6">
        <v>75.251666</v>
      </c>
    </row>
    <row r="694" spans="2:7" x14ac:dyDescent="0.3">
      <c r="B694" s="8" t="s">
        <v>55</v>
      </c>
      <c r="C694" s="6">
        <v>70.47</v>
      </c>
      <c r="E694" s="6">
        <v>81</v>
      </c>
      <c r="G694" s="6">
        <v>77.902306999999993</v>
      </c>
    </row>
    <row r="695" spans="2:7" x14ac:dyDescent="0.3">
      <c r="B695" s="8" t="s">
        <v>510</v>
      </c>
      <c r="C695" s="6">
        <v>70.66</v>
      </c>
      <c r="E695" s="6">
        <v>81</v>
      </c>
      <c r="G695" s="6">
        <v>78.08</v>
      </c>
    </row>
    <row r="696" spans="2:7" x14ac:dyDescent="0.3">
      <c r="B696" s="5" t="s">
        <v>175</v>
      </c>
    </row>
    <row r="697" spans="2:7" x14ac:dyDescent="0.3">
      <c r="B697" s="8" t="s">
        <v>73</v>
      </c>
      <c r="C697" s="6">
        <v>58.28</v>
      </c>
      <c r="E697" s="6">
        <v>80</v>
      </c>
      <c r="G697" s="6">
        <v>68.362222000000003</v>
      </c>
    </row>
    <row r="698" spans="2:7" x14ac:dyDescent="0.3">
      <c r="B698" s="8" t="s">
        <v>26</v>
      </c>
      <c r="C698" s="6">
        <v>58.89</v>
      </c>
      <c r="E698" s="6">
        <v>78.540000000000006</v>
      </c>
      <c r="G698" s="6">
        <v>66.526875000000004</v>
      </c>
    </row>
    <row r="699" spans="2:7" x14ac:dyDescent="0.3">
      <c r="B699" s="8" t="s">
        <v>176</v>
      </c>
      <c r="C699" s="6">
        <v>52.3</v>
      </c>
      <c r="E699" s="6">
        <v>80</v>
      </c>
      <c r="G699" s="6">
        <v>63.934285000000003</v>
      </c>
    </row>
    <row r="700" spans="2:7" x14ac:dyDescent="0.3">
      <c r="B700" s="5" t="s">
        <v>551</v>
      </c>
    </row>
    <row r="701" spans="2:7" x14ac:dyDescent="0.3">
      <c r="B701" s="8" t="s">
        <v>80</v>
      </c>
      <c r="C701" s="6">
        <v>72.319999999999993</v>
      </c>
      <c r="E701" s="6">
        <v>80</v>
      </c>
      <c r="G701" s="6">
        <v>74.262221999999994</v>
      </c>
    </row>
    <row r="702" spans="2:7" x14ac:dyDescent="0.3">
      <c r="B702" s="8" t="s">
        <v>39</v>
      </c>
      <c r="C702" s="6">
        <v>31.98</v>
      </c>
      <c r="E702" s="6">
        <v>41.7</v>
      </c>
      <c r="G702" s="6">
        <v>35.32</v>
      </c>
    </row>
    <row r="703" spans="2:7" x14ac:dyDescent="0.3">
      <c r="B703" s="8" t="s">
        <v>65</v>
      </c>
      <c r="C703" s="6">
        <v>24.35</v>
      </c>
      <c r="E703" s="6">
        <v>33.270000000000003</v>
      </c>
      <c r="G703" s="6">
        <v>28.4025</v>
      </c>
    </row>
    <row r="704" spans="2:7" x14ac:dyDescent="0.3">
      <c r="B704" s="8" t="s">
        <v>491</v>
      </c>
      <c r="C704" s="6">
        <v>29.82</v>
      </c>
      <c r="E704" s="6">
        <v>29.82</v>
      </c>
      <c r="G704" s="6">
        <v>29.82</v>
      </c>
    </row>
    <row r="705" spans="2:7" x14ac:dyDescent="0.3">
      <c r="B705" s="8" t="s">
        <v>495</v>
      </c>
      <c r="C705" s="6">
        <v>68.61</v>
      </c>
      <c r="E705" s="6">
        <v>79.790000000000006</v>
      </c>
      <c r="G705" s="6">
        <v>71.984999999999999</v>
      </c>
    </row>
    <row r="706" spans="2:7" x14ac:dyDescent="0.3">
      <c r="B706" s="8" t="s">
        <v>66</v>
      </c>
      <c r="C706" s="6">
        <v>55.38</v>
      </c>
      <c r="E706" s="6">
        <v>66.09</v>
      </c>
      <c r="G706" s="6">
        <v>59.714444</v>
      </c>
    </row>
    <row r="707" spans="2:7" x14ac:dyDescent="0.3">
      <c r="B707" s="8" t="s">
        <v>67</v>
      </c>
      <c r="C707" s="6">
        <v>24.73</v>
      </c>
      <c r="E707" s="6">
        <v>24.73</v>
      </c>
      <c r="G707" s="6">
        <v>24.73</v>
      </c>
    </row>
    <row r="708" spans="2:7" x14ac:dyDescent="0.3">
      <c r="B708" s="8" t="s">
        <v>503</v>
      </c>
      <c r="C708" s="6">
        <v>28.34</v>
      </c>
      <c r="E708" s="6">
        <v>33.659999999999997</v>
      </c>
      <c r="G708" s="6">
        <v>30.916665999999999</v>
      </c>
    </row>
    <row r="709" spans="2:7" x14ac:dyDescent="0.3">
      <c r="B709" s="8" t="s">
        <v>502</v>
      </c>
      <c r="C709" s="6">
        <v>25.17</v>
      </c>
      <c r="E709" s="6">
        <v>31.33</v>
      </c>
      <c r="G709" s="6">
        <v>28.126666</v>
      </c>
    </row>
    <row r="710" spans="2:7" x14ac:dyDescent="0.3">
      <c r="B710" s="8" t="s">
        <v>178</v>
      </c>
      <c r="C710" s="6">
        <v>24.27</v>
      </c>
      <c r="E710" s="6">
        <v>32.24</v>
      </c>
      <c r="G710" s="6">
        <v>27.7575</v>
      </c>
    </row>
    <row r="711" spans="2:7" x14ac:dyDescent="0.3">
      <c r="B711" s="8" t="s">
        <v>61</v>
      </c>
      <c r="C711" s="6">
        <v>24.47</v>
      </c>
      <c r="E711" s="6">
        <v>38.03</v>
      </c>
      <c r="G711" s="6">
        <v>29.451665999999999</v>
      </c>
    </row>
    <row r="712" spans="2:7" x14ac:dyDescent="0.3">
      <c r="B712" s="8" t="s">
        <v>70</v>
      </c>
      <c r="C712" s="6">
        <v>24.99</v>
      </c>
      <c r="E712" s="6">
        <v>27.97</v>
      </c>
      <c r="G712" s="6">
        <v>26.361428</v>
      </c>
    </row>
    <row r="713" spans="2:7" x14ac:dyDescent="0.3">
      <c r="B713" s="5" t="s">
        <v>180</v>
      </c>
    </row>
    <row r="714" spans="2:7" x14ac:dyDescent="0.3">
      <c r="B714" s="8" t="s">
        <v>76</v>
      </c>
      <c r="C714" s="6">
        <v>23.94</v>
      </c>
      <c r="E714" s="6">
        <v>33</v>
      </c>
      <c r="G714" s="6">
        <v>26.521666</v>
      </c>
    </row>
    <row r="715" spans="2:7" x14ac:dyDescent="0.3">
      <c r="B715" s="8" t="s">
        <v>43</v>
      </c>
      <c r="C715" s="6">
        <v>25.08</v>
      </c>
      <c r="E715" s="6">
        <v>43.57</v>
      </c>
      <c r="G715" s="6">
        <v>32.1</v>
      </c>
    </row>
    <row r="716" spans="2:7" x14ac:dyDescent="0.3">
      <c r="B716" s="8" t="s">
        <v>506</v>
      </c>
      <c r="C716" s="6">
        <v>49.24</v>
      </c>
      <c r="E716" s="6">
        <v>67.569999999999993</v>
      </c>
      <c r="G716" s="6">
        <v>57.913333000000002</v>
      </c>
    </row>
    <row r="717" spans="2:7" x14ac:dyDescent="0.3">
      <c r="B717" s="8" t="s">
        <v>507</v>
      </c>
      <c r="C717" s="6">
        <v>47.56</v>
      </c>
      <c r="E717" s="6">
        <v>75.260000000000005</v>
      </c>
      <c r="G717" s="6">
        <v>60.665999999999997</v>
      </c>
    </row>
    <row r="718" spans="2:7" x14ac:dyDescent="0.3">
      <c r="B718" s="5" t="s">
        <v>184</v>
      </c>
    </row>
    <row r="719" spans="2:7" x14ac:dyDescent="0.3">
      <c r="B719" s="8" t="s">
        <v>64</v>
      </c>
      <c r="C719" s="6">
        <v>59.82</v>
      </c>
      <c r="E719" s="6">
        <v>69.37</v>
      </c>
      <c r="G719" s="6">
        <v>64.096999999999994</v>
      </c>
    </row>
    <row r="720" spans="2:7" x14ac:dyDescent="0.3">
      <c r="B720" s="8" t="s">
        <v>185</v>
      </c>
      <c r="C720" s="6">
        <v>44.14</v>
      </c>
      <c r="E720" s="6">
        <v>70.95</v>
      </c>
      <c r="G720" s="6">
        <v>53.492221999999998</v>
      </c>
    </row>
    <row r="721" spans="2:7" x14ac:dyDescent="0.3">
      <c r="B721" s="8" t="s">
        <v>40</v>
      </c>
      <c r="C721" s="6">
        <v>24.69</v>
      </c>
      <c r="E721" s="6">
        <v>40.76</v>
      </c>
      <c r="G721" s="6">
        <v>30.972940999999999</v>
      </c>
    </row>
    <row r="722" spans="2:7" x14ac:dyDescent="0.3">
      <c r="B722" s="8" t="s">
        <v>505</v>
      </c>
      <c r="C722" s="6">
        <v>52.58</v>
      </c>
      <c r="E722" s="6">
        <v>72.61</v>
      </c>
      <c r="G722" s="6">
        <v>59.556314999999998</v>
      </c>
    </row>
    <row r="723" spans="2:7" x14ac:dyDescent="0.3">
      <c r="B723" s="5" t="s">
        <v>186</v>
      </c>
    </row>
    <row r="724" spans="2:7" x14ac:dyDescent="0.3">
      <c r="B724" s="8" t="s">
        <v>489</v>
      </c>
      <c r="C724" s="6">
        <v>34.22</v>
      </c>
      <c r="E724" s="6">
        <v>40.69</v>
      </c>
      <c r="G724" s="6">
        <v>37.995714</v>
      </c>
    </row>
    <row r="725" spans="2:7" x14ac:dyDescent="0.3">
      <c r="B725" s="8" t="s">
        <v>29</v>
      </c>
      <c r="C725" s="6">
        <v>33.97</v>
      </c>
      <c r="E725" s="6">
        <v>42.58</v>
      </c>
      <c r="G725" s="6">
        <v>38.107999999999997</v>
      </c>
    </row>
    <row r="726" spans="2:7" x14ac:dyDescent="0.3">
      <c r="B726" s="8" t="s">
        <v>490</v>
      </c>
      <c r="C726" s="6">
        <v>31.07</v>
      </c>
      <c r="E726" s="6">
        <v>37.96</v>
      </c>
      <c r="G726" s="6">
        <v>34.344000000000001</v>
      </c>
    </row>
    <row r="727" spans="2:7" x14ac:dyDescent="0.3">
      <c r="B727" s="8" t="s">
        <v>187</v>
      </c>
      <c r="C727" s="6">
        <v>24.53</v>
      </c>
      <c r="E727" s="6">
        <v>30.44</v>
      </c>
      <c r="G727" s="6">
        <v>26.86</v>
      </c>
    </row>
    <row r="728" spans="2:7" x14ac:dyDescent="0.3">
      <c r="B728" s="8" t="s">
        <v>34</v>
      </c>
      <c r="C728" s="6">
        <v>32.17</v>
      </c>
      <c r="E728" s="6">
        <v>42.86</v>
      </c>
      <c r="G728" s="6">
        <v>36.451666000000003</v>
      </c>
    </row>
    <row r="729" spans="2:7" x14ac:dyDescent="0.3">
      <c r="B729" s="8" t="s">
        <v>35</v>
      </c>
      <c r="C729" s="6">
        <v>25.72</v>
      </c>
      <c r="E729" s="6">
        <v>43.25</v>
      </c>
      <c r="G729" s="6">
        <v>30.537631000000001</v>
      </c>
    </row>
    <row r="730" spans="2:7" x14ac:dyDescent="0.3">
      <c r="B730" s="8" t="s">
        <v>496</v>
      </c>
      <c r="C730" s="6">
        <v>66.22</v>
      </c>
      <c r="E730" s="6">
        <v>74.72</v>
      </c>
      <c r="G730" s="6">
        <v>69.536817999999997</v>
      </c>
    </row>
    <row r="731" spans="2:7" x14ac:dyDescent="0.3">
      <c r="B731" s="8" t="s">
        <v>81</v>
      </c>
      <c r="C731" s="6">
        <v>71.16</v>
      </c>
      <c r="E731" s="6">
        <v>78.8</v>
      </c>
      <c r="G731" s="6">
        <v>74.477271999999999</v>
      </c>
    </row>
    <row r="732" spans="2:7" x14ac:dyDescent="0.3">
      <c r="B732" s="8" t="s">
        <v>48</v>
      </c>
      <c r="C732" s="6">
        <v>72.27</v>
      </c>
      <c r="E732" s="6">
        <v>80</v>
      </c>
      <c r="G732" s="6">
        <v>75.625</v>
      </c>
    </row>
    <row r="733" spans="2:7" x14ac:dyDescent="0.3">
      <c r="B733" s="8" t="s">
        <v>497</v>
      </c>
      <c r="C733" s="6">
        <v>69.09</v>
      </c>
      <c r="E733" s="6">
        <v>80</v>
      </c>
      <c r="G733" s="6">
        <v>73.904285000000002</v>
      </c>
    </row>
    <row r="734" spans="2:7" x14ac:dyDescent="0.3">
      <c r="B734" s="8" t="s">
        <v>494</v>
      </c>
      <c r="C734" s="6">
        <v>25.29</v>
      </c>
      <c r="E734" s="6">
        <v>36.229999999999997</v>
      </c>
      <c r="G734" s="6">
        <v>29.434999999999999</v>
      </c>
    </row>
    <row r="735" spans="2:7" x14ac:dyDescent="0.3">
      <c r="B735" s="5" t="s">
        <v>188</v>
      </c>
    </row>
    <row r="736" spans="2:7" x14ac:dyDescent="0.3">
      <c r="B736" s="8" t="s">
        <v>23</v>
      </c>
      <c r="C736" s="6">
        <v>55.09</v>
      </c>
      <c r="E736" s="6">
        <v>76.7</v>
      </c>
      <c r="G736" s="6">
        <v>60.79</v>
      </c>
    </row>
    <row r="737" spans="2:7" x14ac:dyDescent="0.3">
      <c r="B737" s="8" t="s">
        <v>14</v>
      </c>
      <c r="C737" s="6">
        <v>24.07</v>
      </c>
      <c r="E737" s="6">
        <v>34.409999999999997</v>
      </c>
      <c r="G737" s="6">
        <v>27.385293999999998</v>
      </c>
    </row>
    <row r="738" spans="2:7" x14ac:dyDescent="0.3">
      <c r="B738" s="8" t="s">
        <v>15</v>
      </c>
      <c r="C738" s="6">
        <v>24.35</v>
      </c>
      <c r="E738" s="6">
        <v>39.03</v>
      </c>
      <c r="G738" s="6">
        <v>30.692727000000001</v>
      </c>
    </row>
    <row r="739" spans="2:7" x14ac:dyDescent="0.3">
      <c r="B739" s="8" t="s">
        <v>16</v>
      </c>
      <c r="C739" s="6">
        <v>22.95</v>
      </c>
      <c r="E739" s="6">
        <v>33.6</v>
      </c>
      <c r="G739" s="6">
        <v>27.846665999999999</v>
      </c>
    </row>
    <row r="740" spans="2:7" x14ac:dyDescent="0.3">
      <c r="B740" s="8" t="s">
        <v>51</v>
      </c>
      <c r="C740" s="6">
        <v>23.95</v>
      </c>
      <c r="E740" s="6">
        <v>31.47</v>
      </c>
      <c r="G740" s="6">
        <v>26.446666</v>
      </c>
    </row>
    <row r="741" spans="2:7" x14ac:dyDescent="0.3">
      <c r="B741" s="8" t="s">
        <v>552</v>
      </c>
      <c r="C741" s="6">
        <v>51.12</v>
      </c>
      <c r="E741" s="6">
        <v>58.95</v>
      </c>
      <c r="G741" s="6">
        <v>53.975999999999999</v>
      </c>
    </row>
    <row r="742" spans="2:7" x14ac:dyDescent="0.3">
      <c r="B742" s="4" t="s">
        <v>1571</v>
      </c>
    </row>
    <row r="743" spans="2:7" x14ac:dyDescent="0.3">
      <c r="B743" s="5" t="s">
        <v>550</v>
      </c>
    </row>
    <row r="744" spans="2:7" x14ac:dyDescent="0.3">
      <c r="B744" s="8" t="s">
        <v>20</v>
      </c>
      <c r="C744" s="6">
        <v>64.930000000000007</v>
      </c>
      <c r="E744" s="6">
        <v>81</v>
      </c>
      <c r="G744" s="6">
        <v>77.497647000000001</v>
      </c>
    </row>
    <row r="745" spans="2:7" x14ac:dyDescent="0.3">
      <c r="B745" s="8" t="s">
        <v>10</v>
      </c>
      <c r="C745" s="6">
        <v>68.37</v>
      </c>
      <c r="E745" s="6">
        <v>77.47</v>
      </c>
      <c r="G745" s="6">
        <v>71.561250000000001</v>
      </c>
    </row>
    <row r="746" spans="2:7" x14ac:dyDescent="0.3">
      <c r="B746" s="8" t="s">
        <v>86</v>
      </c>
      <c r="C746" s="6">
        <v>65.2</v>
      </c>
      <c r="E746" s="6">
        <v>74.77</v>
      </c>
      <c r="G746" s="6">
        <v>68.756</v>
      </c>
    </row>
    <row r="747" spans="2:7" x14ac:dyDescent="0.3">
      <c r="B747" s="8" t="s">
        <v>17</v>
      </c>
      <c r="C747" s="6">
        <v>45.67</v>
      </c>
      <c r="E747" s="6">
        <v>72.81</v>
      </c>
      <c r="G747" s="6">
        <v>57.900714000000001</v>
      </c>
    </row>
    <row r="748" spans="2:7" x14ac:dyDescent="0.3">
      <c r="B748" s="5" t="s">
        <v>179</v>
      </c>
    </row>
    <row r="749" spans="2:7" x14ac:dyDescent="0.3">
      <c r="B749" s="8" t="s">
        <v>489</v>
      </c>
      <c r="C749" s="6">
        <v>25.35</v>
      </c>
      <c r="E749" s="6">
        <v>35.36</v>
      </c>
      <c r="G749" s="6">
        <v>28.932221999999999</v>
      </c>
    </row>
    <row r="750" spans="2:7" x14ac:dyDescent="0.3">
      <c r="B750" s="8" t="s">
        <v>39</v>
      </c>
      <c r="C750" s="6">
        <v>32.979999999999997</v>
      </c>
      <c r="E750" s="6">
        <v>37.25</v>
      </c>
      <c r="G750" s="6">
        <v>34.851999999999997</v>
      </c>
    </row>
    <row r="751" spans="2:7" x14ac:dyDescent="0.3">
      <c r="B751" s="8" t="s">
        <v>34</v>
      </c>
      <c r="C751" s="6">
        <v>26.44</v>
      </c>
      <c r="E751" s="6">
        <v>33.69</v>
      </c>
      <c r="G751" s="6">
        <v>31.007999999999999</v>
      </c>
    </row>
    <row r="752" spans="2:7" x14ac:dyDescent="0.3">
      <c r="B752" s="8" t="s">
        <v>35</v>
      </c>
      <c r="C752" s="6">
        <v>24.08</v>
      </c>
      <c r="E752" s="6">
        <v>43.47</v>
      </c>
      <c r="G752" s="6">
        <v>32.649166000000001</v>
      </c>
    </row>
    <row r="753" spans="2:7" x14ac:dyDescent="0.3">
      <c r="B753" s="8" t="s">
        <v>137</v>
      </c>
      <c r="C753" s="6">
        <v>58.04</v>
      </c>
      <c r="E753" s="6">
        <v>69.19</v>
      </c>
      <c r="G753" s="6">
        <v>62.927</v>
      </c>
    </row>
    <row r="754" spans="2:7" x14ac:dyDescent="0.3">
      <c r="B754" s="8" t="s">
        <v>81</v>
      </c>
      <c r="C754" s="6">
        <v>64.02</v>
      </c>
      <c r="E754" s="6">
        <v>76.12</v>
      </c>
      <c r="G754" s="6">
        <v>71.094999999999999</v>
      </c>
    </row>
    <row r="755" spans="2:7" x14ac:dyDescent="0.3">
      <c r="B755" s="8" t="s">
        <v>48</v>
      </c>
      <c r="C755" s="6">
        <v>63</v>
      </c>
      <c r="E755" s="6">
        <v>74.430000000000007</v>
      </c>
      <c r="G755" s="6">
        <v>66.377776999999995</v>
      </c>
    </row>
    <row r="756" spans="2:7" x14ac:dyDescent="0.3">
      <c r="B756" s="8" t="s">
        <v>494</v>
      </c>
      <c r="C756" s="6">
        <v>24.5</v>
      </c>
      <c r="E756" s="6">
        <v>32.32</v>
      </c>
      <c r="G756" s="6">
        <v>27.271538</v>
      </c>
    </row>
    <row r="757" spans="2:7" x14ac:dyDescent="0.3">
      <c r="B757" s="4" t="s">
        <v>1573</v>
      </c>
    </row>
    <row r="758" spans="2:7" x14ac:dyDescent="0.3">
      <c r="B758" s="5" t="s">
        <v>183</v>
      </c>
    </row>
    <row r="759" spans="2:7" x14ac:dyDescent="0.3">
      <c r="B759" s="8" t="s">
        <v>489</v>
      </c>
      <c r="C759" s="6">
        <v>23.71</v>
      </c>
      <c r="E759" s="6">
        <v>29.35</v>
      </c>
      <c r="G759" s="6">
        <v>26.716666</v>
      </c>
    </row>
    <row r="760" spans="2:7" x14ac:dyDescent="0.3">
      <c r="B760" s="8" t="s">
        <v>34</v>
      </c>
      <c r="C760" s="6">
        <v>25.5</v>
      </c>
      <c r="E760" s="6">
        <v>39.21</v>
      </c>
      <c r="G760" s="6">
        <v>30.436</v>
      </c>
    </row>
    <row r="761" spans="2:7" x14ac:dyDescent="0.3">
      <c r="B761" s="8" t="s">
        <v>20</v>
      </c>
      <c r="C761" s="6">
        <v>66.540000000000006</v>
      </c>
      <c r="E761" s="6">
        <v>80</v>
      </c>
      <c r="G761" s="6">
        <v>74.165554999999998</v>
      </c>
    </row>
    <row r="762" spans="2:7" x14ac:dyDescent="0.3">
      <c r="B762" s="8" t="s">
        <v>35</v>
      </c>
      <c r="C762" s="6">
        <v>24.5</v>
      </c>
      <c r="E762" s="6">
        <v>24.78</v>
      </c>
      <c r="G762" s="6">
        <v>24.64</v>
      </c>
    </row>
    <row r="763" spans="2:7" x14ac:dyDescent="0.3">
      <c r="B763" s="8" t="s">
        <v>10</v>
      </c>
      <c r="C763" s="6">
        <v>53.51</v>
      </c>
      <c r="E763" s="6">
        <v>73.77</v>
      </c>
      <c r="G763" s="6">
        <v>62.66</v>
      </c>
    </row>
    <row r="764" spans="2:7" x14ac:dyDescent="0.3">
      <c r="B764" s="8" t="s">
        <v>44</v>
      </c>
      <c r="C764" s="6">
        <v>50.36</v>
      </c>
      <c r="E764" s="6">
        <v>70.930000000000007</v>
      </c>
      <c r="G764" s="6">
        <v>62.588749999999997</v>
      </c>
    </row>
    <row r="765" spans="2:7" x14ac:dyDescent="0.3">
      <c r="B765" s="3" t="s">
        <v>189</v>
      </c>
    </row>
    <row r="766" spans="2:7" x14ac:dyDescent="0.3">
      <c r="B766" s="4" t="s">
        <v>1575</v>
      </c>
    </row>
    <row r="767" spans="2:7" x14ac:dyDescent="0.3">
      <c r="B767" s="5" t="s">
        <v>191</v>
      </c>
    </row>
    <row r="768" spans="2:7" x14ac:dyDescent="0.3">
      <c r="B768" s="8" t="s">
        <v>192</v>
      </c>
      <c r="C768" s="6">
        <v>54.75</v>
      </c>
      <c r="E768" s="6">
        <v>81</v>
      </c>
      <c r="G768" s="6">
        <v>72.968620000000001</v>
      </c>
    </row>
    <row r="769" spans="2:7" x14ac:dyDescent="0.3">
      <c r="B769" s="5" t="s">
        <v>207</v>
      </c>
    </row>
    <row r="770" spans="2:7" x14ac:dyDescent="0.3">
      <c r="B770" s="8" t="s">
        <v>489</v>
      </c>
      <c r="C770" s="6">
        <v>27.24</v>
      </c>
      <c r="E770" s="6">
        <v>37.630000000000003</v>
      </c>
      <c r="G770" s="6">
        <v>31.202221999999999</v>
      </c>
    </row>
    <row r="771" spans="2:7" x14ac:dyDescent="0.3">
      <c r="B771" s="8" t="s">
        <v>30</v>
      </c>
      <c r="C771" s="6">
        <v>22.71</v>
      </c>
      <c r="E771" s="6">
        <v>38</v>
      </c>
      <c r="G771" s="6">
        <v>26.734285</v>
      </c>
    </row>
    <row r="772" spans="2:7" x14ac:dyDescent="0.3">
      <c r="B772" s="8" t="s">
        <v>39</v>
      </c>
      <c r="C772" s="6">
        <v>30.03</v>
      </c>
      <c r="E772" s="6">
        <v>42.71</v>
      </c>
      <c r="G772" s="6">
        <v>34.610908999999999</v>
      </c>
    </row>
    <row r="773" spans="2:7" x14ac:dyDescent="0.3">
      <c r="B773" s="8" t="s">
        <v>14</v>
      </c>
      <c r="C773" s="6">
        <v>24.82</v>
      </c>
      <c r="E773" s="6">
        <v>27</v>
      </c>
      <c r="G773" s="6">
        <v>25.872499999999999</v>
      </c>
    </row>
    <row r="774" spans="2:7" x14ac:dyDescent="0.3">
      <c r="B774" s="8" t="s">
        <v>66</v>
      </c>
      <c r="C774" s="6">
        <v>48.22</v>
      </c>
      <c r="E774" s="6">
        <v>61.83</v>
      </c>
      <c r="G774" s="6">
        <v>53.325454000000001</v>
      </c>
    </row>
    <row r="775" spans="2:7" x14ac:dyDescent="0.3">
      <c r="B775" s="8" t="s">
        <v>15</v>
      </c>
      <c r="C775" s="6">
        <v>23.66</v>
      </c>
      <c r="E775" s="6">
        <v>25.79</v>
      </c>
      <c r="G775" s="6">
        <v>24.805</v>
      </c>
    </row>
    <row r="776" spans="2:7" x14ac:dyDescent="0.3">
      <c r="B776" s="8" t="s">
        <v>34</v>
      </c>
      <c r="C776" s="6">
        <v>23.25</v>
      </c>
      <c r="E776" s="6">
        <v>39.479999999999997</v>
      </c>
      <c r="G776" s="6">
        <v>29.154166</v>
      </c>
    </row>
    <row r="777" spans="2:7" x14ac:dyDescent="0.3">
      <c r="B777" s="8" t="s">
        <v>35</v>
      </c>
      <c r="C777" s="6">
        <v>22.96</v>
      </c>
      <c r="E777" s="6">
        <v>29.96</v>
      </c>
      <c r="G777" s="6">
        <v>25.236875000000001</v>
      </c>
    </row>
    <row r="778" spans="2:7" x14ac:dyDescent="0.3">
      <c r="B778" s="8" t="s">
        <v>40</v>
      </c>
      <c r="C778" s="6">
        <v>22.25</v>
      </c>
      <c r="E778" s="6">
        <v>38.229999999999997</v>
      </c>
      <c r="G778" s="6">
        <v>30.24</v>
      </c>
    </row>
    <row r="779" spans="2:7" x14ac:dyDescent="0.3">
      <c r="B779" s="8" t="s">
        <v>497</v>
      </c>
      <c r="C779" s="6">
        <v>41.56</v>
      </c>
      <c r="E779" s="6">
        <v>79.510000000000005</v>
      </c>
      <c r="G779" s="6">
        <v>60.400908999999999</v>
      </c>
    </row>
    <row r="780" spans="2:7" x14ac:dyDescent="0.3">
      <c r="B780" s="8" t="s">
        <v>44</v>
      </c>
      <c r="C780" s="6">
        <v>42.57</v>
      </c>
      <c r="E780" s="6">
        <v>78.790000000000006</v>
      </c>
      <c r="G780" s="6">
        <v>63.050713999999999</v>
      </c>
    </row>
    <row r="781" spans="2:7" x14ac:dyDescent="0.3">
      <c r="B781" s="8" t="s">
        <v>86</v>
      </c>
      <c r="C781" s="6">
        <v>44.89</v>
      </c>
      <c r="E781" s="6">
        <v>74.55</v>
      </c>
      <c r="G781" s="6">
        <v>55.698999999999998</v>
      </c>
    </row>
    <row r="782" spans="2:7" x14ac:dyDescent="0.3">
      <c r="B782" s="8" t="s">
        <v>494</v>
      </c>
      <c r="C782" s="6">
        <v>26.87</v>
      </c>
      <c r="E782" s="6">
        <v>35.97</v>
      </c>
      <c r="G782" s="6">
        <v>31.395909</v>
      </c>
    </row>
    <row r="783" spans="2:7" x14ac:dyDescent="0.3">
      <c r="B783" s="4" t="s">
        <v>1574</v>
      </c>
    </row>
    <row r="784" spans="2:7" x14ac:dyDescent="0.3">
      <c r="B784" s="5" t="s">
        <v>190</v>
      </c>
    </row>
    <row r="785" spans="2:7" x14ac:dyDescent="0.3">
      <c r="B785" s="8" t="s">
        <v>19</v>
      </c>
      <c r="C785" s="6">
        <v>52.56</v>
      </c>
      <c r="E785" s="6">
        <v>68.92</v>
      </c>
      <c r="G785" s="6">
        <v>63.172727000000002</v>
      </c>
    </row>
    <row r="786" spans="2:7" x14ac:dyDescent="0.3">
      <c r="B786" s="8" t="s">
        <v>20</v>
      </c>
      <c r="C786" s="6">
        <v>54.79</v>
      </c>
      <c r="E786" s="6">
        <v>80.930000000000007</v>
      </c>
      <c r="G786" s="6">
        <v>73.970191999999997</v>
      </c>
    </row>
    <row r="787" spans="2:7" x14ac:dyDescent="0.3">
      <c r="B787" s="8" t="s">
        <v>486</v>
      </c>
      <c r="C787" s="6">
        <v>103.68</v>
      </c>
      <c r="E787" s="6">
        <v>153</v>
      </c>
      <c r="G787" s="6">
        <v>119.970714</v>
      </c>
    </row>
    <row r="788" spans="2:7" x14ac:dyDescent="0.3">
      <c r="B788" s="8" t="s">
        <v>510</v>
      </c>
      <c r="C788" s="6">
        <v>73.930000000000007</v>
      </c>
      <c r="E788" s="6">
        <v>83</v>
      </c>
      <c r="G788" s="6">
        <v>79.735200000000006</v>
      </c>
    </row>
    <row r="789" spans="2:7" x14ac:dyDescent="0.3">
      <c r="B789" s="5" t="s">
        <v>194</v>
      </c>
    </row>
    <row r="790" spans="2:7" x14ac:dyDescent="0.3">
      <c r="B790" s="8" t="s">
        <v>489</v>
      </c>
      <c r="C790" s="6">
        <v>29.9</v>
      </c>
      <c r="E790" s="6">
        <v>45.83</v>
      </c>
      <c r="G790" s="6">
        <v>33.274999999999999</v>
      </c>
    </row>
    <row r="791" spans="2:7" x14ac:dyDescent="0.3">
      <c r="B791" s="8" t="s">
        <v>29</v>
      </c>
      <c r="C791" s="6">
        <v>33.42</v>
      </c>
      <c r="E791" s="6">
        <v>41.57</v>
      </c>
      <c r="G791" s="6">
        <v>36.564999999999998</v>
      </c>
    </row>
    <row r="792" spans="2:7" x14ac:dyDescent="0.3">
      <c r="B792" s="8" t="s">
        <v>490</v>
      </c>
      <c r="C792" s="6">
        <v>33.229999999999997</v>
      </c>
      <c r="E792" s="6">
        <v>35.869999999999997</v>
      </c>
      <c r="G792" s="6">
        <v>34.71875</v>
      </c>
    </row>
    <row r="793" spans="2:7" x14ac:dyDescent="0.3">
      <c r="B793" s="8" t="s">
        <v>30</v>
      </c>
      <c r="C793" s="6">
        <v>27.65</v>
      </c>
      <c r="E793" s="6">
        <v>34.51</v>
      </c>
      <c r="G793" s="6">
        <v>30.732856999999999</v>
      </c>
    </row>
    <row r="794" spans="2:7" x14ac:dyDescent="0.3">
      <c r="B794" s="8" t="s">
        <v>65</v>
      </c>
      <c r="C794" s="6">
        <v>25.88</v>
      </c>
      <c r="E794" s="6">
        <v>32.53</v>
      </c>
      <c r="G794" s="6">
        <v>27.954284999999999</v>
      </c>
    </row>
    <row r="795" spans="2:7" x14ac:dyDescent="0.3">
      <c r="B795" s="8" t="s">
        <v>14</v>
      </c>
      <c r="C795" s="6">
        <v>25.23</v>
      </c>
      <c r="E795" s="6">
        <v>27.2</v>
      </c>
      <c r="G795" s="6">
        <v>26.1875</v>
      </c>
    </row>
    <row r="796" spans="2:7" x14ac:dyDescent="0.3">
      <c r="B796" s="8" t="s">
        <v>15</v>
      </c>
      <c r="C796" s="6">
        <v>23.66</v>
      </c>
      <c r="E796" s="6">
        <v>39.590000000000003</v>
      </c>
      <c r="G796" s="6">
        <v>27.432307000000002</v>
      </c>
    </row>
    <row r="797" spans="2:7" x14ac:dyDescent="0.3">
      <c r="B797" s="8" t="s">
        <v>67</v>
      </c>
      <c r="C797" s="6">
        <v>23.14</v>
      </c>
      <c r="E797" s="6">
        <v>35.28</v>
      </c>
      <c r="G797" s="6">
        <v>26.15</v>
      </c>
    </row>
    <row r="798" spans="2:7" x14ac:dyDescent="0.3">
      <c r="B798" s="8" t="s">
        <v>34</v>
      </c>
      <c r="C798" s="6">
        <v>32.950000000000003</v>
      </c>
      <c r="E798" s="6">
        <v>43.91</v>
      </c>
      <c r="G798" s="6">
        <v>36.748460999999999</v>
      </c>
    </row>
    <row r="799" spans="2:7" x14ac:dyDescent="0.3">
      <c r="B799" s="8" t="s">
        <v>35</v>
      </c>
      <c r="C799" s="6">
        <v>26.51</v>
      </c>
      <c r="E799" s="6">
        <v>41.24</v>
      </c>
      <c r="G799" s="6">
        <v>33.438571000000003</v>
      </c>
    </row>
    <row r="800" spans="2:7" x14ac:dyDescent="0.3">
      <c r="B800" s="8" t="s">
        <v>502</v>
      </c>
      <c r="C800" s="6">
        <v>22.85</v>
      </c>
      <c r="E800" s="6">
        <v>30.01</v>
      </c>
      <c r="G800" s="6">
        <v>25.867999999999999</v>
      </c>
    </row>
    <row r="801" spans="2:7" x14ac:dyDescent="0.3">
      <c r="B801" s="8" t="s">
        <v>61</v>
      </c>
      <c r="C801" s="6">
        <v>23.94</v>
      </c>
      <c r="E801" s="6">
        <v>25.98</v>
      </c>
      <c r="G801" s="6">
        <v>25.276665999999999</v>
      </c>
    </row>
    <row r="802" spans="2:7" x14ac:dyDescent="0.3">
      <c r="B802" s="8" t="s">
        <v>51</v>
      </c>
      <c r="C802" s="6">
        <v>24.67</v>
      </c>
      <c r="E802" s="6">
        <v>32.15</v>
      </c>
      <c r="G802" s="6">
        <v>27.667999999999999</v>
      </c>
    </row>
    <row r="803" spans="2:7" x14ac:dyDescent="0.3">
      <c r="B803" s="8" t="s">
        <v>70</v>
      </c>
      <c r="C803" s="6">
        <v>24.76</v>
      </c>
      <c r="E803" s="6">
        <v>29.91</v>
      </c>
      <c r="G803" s="6">
        <v>27.302856999999999</v>
      </c>
    </row>
    <row r="804" spans="2:7" x14ac:dyDescent="0.3">
      <c r="B804" s="8" t="s">
        <v>40</v>
      </c>
      <c r="C804" s="6">
        <v>24.5</v>
      </c>
      <c r="E804" s="6">
        <v>38.03</v>
      </c>
      <c r="G804" s="6">
        <v>30.3</v>
      </c>
    </row>
    <row r="805" spans="2:7" x14ac:dyDescent="0.3">
      <c r="B805" s="8" t="s">
        <v>81</v>
      </c>
      <c r="C805" s="6">
        <v>59.56</v>
      </c>
      <c r="E805" s="6">
        <v>80.42</v>
      </c>
      <c r="G805" s="6">
        <v>71.117272</v>
      </c>
    </row>
    <row r="806" spans="2:7" x14ac:dyDescent="0.3">
      <c r="B806" s="8" t="s">
        <v>44</v>
      </c>
      <c r="C806" s="6">
        <v>52.97</v>
      </c>
      <c r="E806" s="6">
        <v>80</v>
      </c>
      <c r="G806" s="6">
        <v>67.423043000000007</v>
      </c>
    </row>
    <row r="807" spans="2:7" x14ac:dyDescent="0.3">
      <c r="B807" s="5" t="s">
        <v>206</v>
      </c>
    </row>
    <row r="808" spans="2:7" x14ac:dyDescent="0.3">
      <c r="B808" s="8" t="s">
        <v>25</v>
      </c>
      <c r="C808" s="6">
        <v>68.569999999999993</v>
      </c>
      <c r="E808" s="6">
        <v>79.849999999999994</v>
      </c>
      <c r="G808" s="6">
        <v>73.453913</v>
      </c>
    </row>
    <row r="809" spans="2:7" x14ac:dyDescent="0.3">
      <c r="B809" s="8" t="s">
        <v>73</v>
      </c>
      <c r="C809" s="6">
        <v>59.38</v>
      </c>
      <c r="E809" s="6">
        <v>74.45</v>
      </c>
      <c r="G809" s="6">
        <v>65.627915999999999</v>
      </c>
    </row>
    <row r="810" spans="2:7" x14ac:dyDescent="0.3">
      <c r="B810" s="8" t="s">
        <v>519</v>
      </c>
      <c r="C810" s="6">
        <v>39.64</v>
      </c>
      <c r="E810" s="6">
        <v>79.540000000000006</v>
      </c>
      <c r="G810" s="6">
        <v>56.929000000000002</v>
      </c>
    </row>
    <row r="811" spans="2:7" x14ac:dyDescent="0.3">
      <c r="B811" s="8" t="s">
        <v>26</v>
      </c>
      <c r="C811" s="6">
        <v>40.770000000000003</v>
      </c>
      <c r="E811" s="6">
        <v>75.709999999999994</v>
      </c>
      <c r="G811" s="6">
        <v>55.627020999999999</v>
      </c>
    </row>
    <row r="812" spans="2:7" x14ac:dyDescent="0.3">
      <c r="B812" s="8" t="s">
        <v>116</v>
      </c>
      <c r="C812" s="6">
        <v>48.9</v>
      </c>
      <c r="E812" s="6">
        <v>59.14</v>
      </c>
      <c r="G812" s="6">
        <v>54.316817999999998</v>
      </c>
    </row>
    <row r="813" spans="2:7" x14ac:dyDescent="0.3">
      <c r="B813" s="8" t="s">
        <v>16</v>
      </c>
      <c r="C813" s="6">
        <v>23.09</v>
      </c>
      <c r="E813" s="6">
        <v>33.61</v>
      </c>
      <c r="G813" s="6">
        <v>28.092222</v>
      </c>
    </row>
    <row r="814" spans="2:7" x14ac:dyDescent="0.3">
      <c r="B814" s="8" t="s">
        <v>10</v>
      </c>
      <c r="C814" s="6">
        <v>57.28</v>
      </c>
      <c r="E814" s="6">
        <v>77.290000000000006</v>
      </c>
      <c r="G814" s="6">
        <v>65.846000000000004</v>
      </c>
    </row>
    <row r="815" spans="2:7" x14ac:dyDescent="0.3">
      <c r="B815" s="8" t="s">
        <v>17</v>
      </c>
      <c r="C815" s="6">
        <v>58.23</v>
      </c>
      <c r="E815" s="6">
        <v>76.599999999999994</v>
      </c>
      <c r="G815" s="6">
        <v>66.539500000000004</v>
      </c>
    </row>
    <row r="816" spans="2:7" x14ac:dyDescent="0.3">
      <c r="B816" s="8" t="s">
        <v>11</v>
      </c>
      <c r="C816" s="6">
        <v>60.12</v>
      </c>
      <c r="E816" s="6">
        <v>77.06</v>
      </c>
      <c r="G816" s="6">
        <v>68.908235000000005</v>
      </c>
    </row>
    <row r="817" spans="2:7" x14ac:dyDescent="0.3">
      <c r="B817" s="4" t="s">
        <v>1576</v>
      </c>
    </row>
    <row r="818" spans="2:7" x14ac:dyDescent="0.3">
      <c r="B818" s="5" t="s">
        <v>193</v>
      </c>
    </row>
    <row r="819" spans="2:7" x14ac:dyDescent="0.3">
      <c r="B819" s="8" t="s">
        <v>20</v>
      </c>
      <c r="C819" s="6">
        <v>41.98</v>
      </c>
      <c r="E819" s="6">
        <v>80</v>
      </c>
      <c r="G819" s="6">
        <v>69.508571000000003</v>
      </c>
    </row>
    <row r="820" spans="2:7" x14ac:dyDescent="0.3">
      <c r="B820" s="8" t="s">
        <v>487</v>
      </c>
      <c r="C820" s="6">
        <v>73.08</v>
      </c>
      <c r="E820" s="6">
        <v>81</v>
      </c>
      <c r="G820" s="6">
        <v>78.592222000000007</v>
      </c>
    </row>
    <row r="821" spans="2:7" x14ac:dyDescent="0.3">
      <c r="B821" s="5" t="s">
        <v>195</v>
      </c>
    </row>
    <row r="822" spans="2:7" x14ac:dyDescent="0.3">
      <c r="B822" s="8" t="s">
        <v>75</v>
      </c>
      <c r="C822" s="6">
        <v>40.39</v>
      </c>
      <c r="E822" s="6">
        <v>68.98</v>
      </c>
      <c r="G822" s="6">
        <v>53.353999999999999</v>
      </c>
    </row>
    <row r="823" spans="2:7" x14ac:dyDescent="0.3">
      <c r="B823" s="8" t="s">
        <v>13</v>
      </c>
      <c r="C823" s="6">
        <v>39.64</v>
      </c>
      <c r="E823" s="6">
        <v>57.3</v>
      </c>
      <c r="G823" s="6">
        <v>49.74</v>
      </c>
    </row>
    <row r="824" spans="2:7" x14ac:dyDescent="0.3">
      <c r="B824" s="8" t="s">
        <v>76</v>
      </c>
      <c r="C824" s="6">
        <v>28.59</v>
      </c>
      <c r="E824" s="6">
        <v>28.59</v>
      </c>
      <c r="G824" s="6">
        <v>28.59</v>
      </c>
    </row>
    <row r="825" spans="2:7" x14ac:dyDescent="0.3">
      <c r="B825" s="8" t="s">
        <v>196</v>
      </c>
      <c r="C825" s="6">
        <v>22.67</v>
      </c>
      <c r="E825" s="6">
        <v>41.53</v>
      </c>
      <c r="G825" s="6">
        <v>27.382380000000001</v>
      </c>
    </row>
    <row r="826" spans="2:7" x14ac:dyDescent="0.3">
      <c r="B826" s="8" t="s">
        <v>43</v>
      </c>
      <c r="C826" s="6">
        <v>22.24</v>
      </c>
      <c r="E826" s="6">
        <v>24.56</v>
      </c>
      <c r="G826" s="6">
        <v>23.226666000000002</v>
      </c>
    </row>
    <row r="827" spans="2:7" x14ac:dyDescent="0.3">
      <c r="B827" s="8" t="s">
        <v>507</v>
      </c>
      <c r="C827" s="6">
        <v>42.77</v>
      </c>
      <c r="E827" s="6">
        <v>77.040000000000006</v>
      </c>
      <c r="G827" s="6">
        <v>57.867083000000001</v>
      </c>
    </row>
    <row r="828" spans="2:7" x14ac:dyDescent="0.3">
      <c r="B828" s="5" t="s">
        <v>197</v>
      </c>
    </row>
    <row r="829" spans="2:7" x14ac:dyDescent="0.3">
      <c r="B829" s="8" t="s">
        <v>198</v>
      </c>
      <c r="C829" s="6">
        <v>22.94</v>
      </c>
      <c r="E829" s="6">
        <v>25.54</v>
      </c>
      <c r="G829" s="6">
        <v>23.667141999999998</v>
      </c>
    </row>
    <row r="830" spans="2:7" x14ac:dyDescent="0.3">
      <c r="B830" s="8" t="s">
        <v>199</v>
      </c>
      <c r="C830" s="6">
        <v>56.61</v>
      </c>
      <c r="E830" s="6">
        <v>77.38</v>
      </c>
      <c r="G830" s="6">
        <v>65.146956000000003</v>
      </c>
    </row>
    <row r="831" spans="2:7" x14ac:dyDescent="0.3">
      <c r="B831" s="8" t="s">
        <v>553</v>
      </c>
      <c r="C831" s="6">
        <v>62.25</v>
      </c>
      <c r="E831" s="6">
        <v>80</v>
      </c>
      <c r="G831" s="6">
        <v>67.972999999999999</v>
      </c>
    </row>
    <row r="832" spans="2:7" x14ac:dyDescent="0.3">
      <c r="B832" s="8" t="s">
        <v>554</v>
      </c>
      <c r="C832" s="6">
        <v>25.57</v>
      </c>
      <c r="E832" s="6">
        <v>29.58</v>
      </c>
      <c r="G832" s="6">
        <v>27.7</v>
      </c>
    </row>
    <row r="833" spans="2:7" x14ac:dyDescent="0.3">
      <c r="B833" s="8" t="s">
        <v>200</v>
      </c>
      <c r="C833" s="6">
        <v>24.09</v>
      </c>
      <c r="E833" s="6">
        <v>32.83</v>
      </c>
      <c r="G833" s="6">
        <v>26.877272000000001</v>
      </c>
    </row>
    <row r="834" spans="2:7" x14ac:dyDescent="0.3">
      <c r="B834" s="8" t="s">
        <v>201</v>
      </c>
      <c r="C834" s="6">
        <v>22.79</v>
      </c>
      <c r="E834" s="6">
        <v>30.8</v>
      </c>
      <c r="G834" s="6">
        <v>25.1175</v>
      </c>
    </row>
    <row r="835" spans="2:7" x14ac:dyDescent="0.3">
      <c r="B835" s="8" t="s">
        <v>202</v>
      </c>
      <c r="C835" s="6">
        <v>23.57</v>
      </c>
      <c r="E835" s="6">
        <v>32.549999999999997</v>
      </c>
      <c r="G835" s="6">
        <v>27.274284999999999</v>
      </c>
    </row>
    <row r="836" spans="2:7" x14ac:dyDescent="0.3">
      <c r="B836" s="8" t="s">
        <v>203</v>
      </c>
      <c r="C836" s="6">
        <v>29.1</v>
      </c>
      <c r="E836" s="6">
        <v>33.729999999999997</v>
      </c>
      <c r="G836" s="6">
        <v>32.006</v>
      </c>
    </row>
    <row r="837" spans="2:7" x14ac:dyDescent="0.3">
      <c r="B837" s="8" t="s">
        <v>204</v>
      </c>
      <c r="C837" s="6">
        <v>49.59</v>
      </c>
      <c r="E837" s="6">
        <v>76.540000000000006</v>
      </c>
      <c r="G837" s="6">
        <v>60.316000000000003</v>
      </c>
    </row>
    <row r="838" spans="2:7" x14ac:dyDescent="0.3">
      <c r="B838" s="8" t="s">
        <v>205</v>
      </c>
      <c r="C838" s="6">
        <v>60.09</v>
      </c>
      <c r="E838" s="6">
        <v>80.37</v>
      </c>
      <c r="G838" s="6">
        <v>68.979089999999999</v>
      </c>
    </row>
    <row r="839" spans="2:7" x14ac:dyDescent="0.3">
      <c r="B839" s="3" t="s">
        <v>208</v>
      </c>
    </row>
    <row r="840" spans="2:7" x14ac:dyDescent="0.3">
      <c r="B840" s="4" t="s">
        <v>1577</v>
      </c>
    </row>
    <row r="841" spans="2:7" x14ac:dyDescent="0.3">
      <c r="B841" s="5" t="s">
        <v>210</v>
      </c>
    </row>
    <row r="842" spans="2:7" x14ac:dyDescent="0.3">
      <c r="B842" s="8" t="s">
        <v>75</v>
      </c>
      <c r="C842" s="6">
        <v>37.14</v>
      </c>
      <c r="E842" s="6">
        <v>64.290000000000006</v>
      </c>
      <c r="G842" s="6">
        <v>52.462000000000003</v>
      </c>
    </row>
    <row r="843" spans="2:7" x14ac:dyDescent="0.3">
      <c r="B843" s="8" t="s">
        <v>80</v>
      </c>
      <c r="C843" s="6">
        <v>63.52</v>
      </c>
      <c r="E843" s="6">
        <v>81.790000000000006</v>
      </c>
      <c r="G843" s="6">
        <v>72.760416000000006</v>
      </c>
    </row>
    <row r="844" spans="2:7" x14ac:dyDescent="0.3">
      <c r="B844" s="8" t="s">
        <v>76</v>
      </c>
      <c r="C844" s="6">
        <v>24.19</v>
      </c>
      <c r="E844" s="6">
        <v>31.86</v>
      </c>
      <c r="G844" s="6">
        <v>27.857500000000002</v>
      </c>
    </row>
    <row r="845" spans="2:7" x14ac:dyDescent="0.3">
      <c r="B845" s="8" t="s">
        <v>73</v>
      </c>
      <c r="C845" s="6">
        <v>57.14</v>
      </c>
      <c r="E845" s="6">
        <v>79.930000000000007</v>
      </c>
      <c r="G845" s="6">
        <v>64.021175999999997</v>
      </c>
    </row>
    <row r="846" spans="2:7" x14ac:dyDescent="0.3">
      <c r="B846" s="8" t="s">
        <v>65</v>
      </c>
      <c r="C846" s="6">
        <v>23.82</v>
      </c>
      <c r="E846" s="6">
        <v>34.18</v>
      </c>
      <c r="G846" s="6">
        <v>27.320909</v>
      </c>
    </row>
    <row r="847" spans="2:7" x14ac:dyDescent="0.3">
      <c r="B847" s="8" t="s">
        <v>491</v>
      </c>
      <c r="C847" s="6">
        <v>24</v>
      </c>
      <c r="E847" s="6">
        <v>25.86</v>
      </c>
      <c r="G847" s="6">
        <v>25.003333000000001</v>
      </c>
    </row>
    <row r="848" spans="2:7" x14ac:dyDescent="0.3">
      <c r="B848" s="8" t="s">
        <v>495</v>
      </c>
      <c r="C848" s="6">
        <v>53.4</v>
      </c>
      <c r="E848" s="6">
        <v>78</v>
      </c>
      <c r="G848" s="6">
        <v>66.148750000000007</v>
      </c>
    </row>
    <row r="849" spans="2:7" x14ac:dyDescent="0.3">
      <c r="B849" s="8" t="s">
        <v>26</v>
      </c>
      <c r="C849" s="6">
        <v>49.51</v>
      </c>
      <c r="E849" s="6">
        <v>80</v>
      </c>
      <c r="G849" s="6">
        <v>60.639642000000002</v>
      </c>
    </row>
    <row r="850" spans="2:7" x14ac:dyDescent="0.3">
      <c r="B850" s="8" t="s">
        <v>211</v>
      </c>
      <c r="C850" s="6">
        <v>23.57</v>
      </c>
      <c r="E850" s="6">
        <v>32.42</v>
      </c>
      <c r="G850" s="6">
        <v>25.903333</v>
      </c>
    </row>
    <row r="851" spans="2:7" x14ac:dyDescent="0.3">
      <c r="B851" s="8" t="s">
        <v>33</v>
      </c>
      <c r="C851" s="6">
        <v>25.23</v>
      </c>
      <c r="E851" s="6">
        <v>25.23</v>
      </c>
      <c r="G851" s="6">
        <v>25.23</v>
      </c>
    </row>
    <row r="852" spans="2:7" x14ac:dyDescent="0.3">
      <c r="B852" s="8" t="s">
        <v>34</v>
      </c>
      <c r="C852" s="6">
        <v>22.87</v>
      </c>
      <c r="E852" s="6">
        <v>35.89</v>
      </c>
      <c r="G852" s="6">
        <v>28.171665999999998</v>
      </c>
    </row>
    <row r="853" spans="2:7" x14ac:dyDescent="0.3">
      <c r="B853" s="8" t="s">
        <v>503</v>
      </c>
      <c r="C853" s="6">
        <v>29.49</v>
      </c>
      <c r="E853" s="6">
        <v>40.479999999999997</v>
      </c>
      <c r="G853" s="6">
        <v>33.82</v>
      </c>
    </row>
    <row r="854" spans="2:7" x14ac:dyDescent="0.3">
      <c r="B854" s="8" t="s">
        <v>43</v>
      </c>
      <c r="C854" s="6">
        <v>26.96</v>
      </c>
      <c r="E854" s="6">
        <v>27.62</v>
      </c>
      <c r="G854" s="6">
        <v>27.29</v>
      </c>
    </row>
    <row r="855" spans="2:7" x14ac:dyDescent="0.3">
      <c r="B855" s="8" t="s">
        <v>178</v>
      </c>
      <c r="C855" s="6">
        <v>28.75</v>
      </c>
      <c r="E855" s="6">
        <v>36.82</v>
      </c>
      <c r="G855" s="6">
        <v>32.064704999999996</v>
      </c>
    </row>
    <row r="856" spans="2:7" x14ac:dyDescent="0.3">
      <c r="B856" s="8" t="s">
        <v>70</v>
      </c>
      <c r="C856" s="6">
        <v>25.96</v>
      </c>
      <c r="E856" s="6">
        <v>44.4</v>
      </c>
      <c r="G856" s="6">
        <v>30.35</v>
      </c>
    </row>
    <row r="857" spans="2:7" x14ac:dyDescent="0.3">
      <c r="B857" s="8" t="s">
        <v>115</v>
      </c>
      <c r="C857" s="6">
        <v>21.9</v>
      </c>
      <c r="E857" s="6">
        <v>23.37</v>
      </c>
      <c r="G857" s="6">
        <v>22.635000000000002</v>
      </c>
    </row>
    <row r="858" spans="2:7" x14ac:dyDescent="0.3">
      <c r="B858" s="4" t="s">
        <v>1578</v>
      </c>
    </row>
    <row r="859" spans="2:7" x14ac:dyDescent="0.3">
      <c r="B859" s="5" t="s">
        <v>212</v>
      </c>
    </row>
    <row r="860" spans="2:7" x14ac:dyDescent="0.3">
      <c r="B860" s="8" t="s">
        <v>489</v>
      </c>
      <c r="C860" s="6">
        <v>25.98</v>
      </c>
      <c r="E860" s="6">
        <v>36.700000000000003</v>
      </c>
      <c r="G860" s="6">
        <v>30.255262999999999</v>
      </c>
    </row>
    <row r="861" spans="2:7" x14ac:dyDescent="0.3">
      <c r="B861" s="8" t="s">
        <v>29</v>
      </c>
      <c r="C861" s="6">
        <v>24.51</v>
      </c>
      <c r="E861" s="6">
        <v>29.36</v>
      </c>
      <c r="G861" s="6">
        <v>26.282499999999999</v>
      </c>
    </row>
    <row r="862" spans="2:7" x14ac:dyDescent="0.3">
      <c r="B862" s="8" t="s">
        <v>23</v>
      </c>
      <c r="C862" s="6">
        <v>45.24</v>
      </c>
      <c r="E862" s="6">
        <v>66.150000000000006</v>
      </c>
      <c r="G862" s="6">
        <v>51.773499999999999</v>
      </c>
    </row>
    <row r="863" spans="2:7" x14ac:dyDescent="0.3">
      <c r="B863" s="8" t="s">
        <v>34</v>
      </c>
      <c r="C863" s="6">
        <v>23.68</v>
      </c>
      <c r="E863" s="6">
        <v>30.99</v>
      </c>
      <c r="G863" s="6">
        <v>25.303999999999998</v>
      </c>
    </row>
    <row r="864" spans="2:7" x14ac:dyDescent="0.3">
      <c r="B864" s="8" t="s">
        <v>35</v>
      </c>
      <c r="C864" s="6">
        <v>25.97</v>
      </c>
      <c r="E864" s="6">
        <v>37.15</v>
      </c>
      <c r="G864" s="6">
        <v>30.89</v>
      </c>
    </row>
    <row r="865" spans="2:7" x14ac:dyDescent="0.3">
      <c r="B865" s="8" t="s">
        <v>81</v>
      </c>
      <c r="C865" s="6">
        <v>43.52</v>
      </c>
      <c r="E865" s="6">
        <v>76.28</v>
      </c>
      <c r="G865" s="6">
        <v>61.142173</v>
      </c>
    </row>
    <row r="866" spans="2:7" x14ac:dyDescent="0.3">
      <c r="B866" s="8" t="s">
        <v>494</v>
      </c>
      <c r="C866" s="6">
        <v>25.55</v>
      </c>
      <c r="E866" s="6">
        <v>37.65</v>
      </c>
      <c r="G866" s="6">
        <v>29.015238</v>
      </c>
    </row>
    <row r="867" spans="2:7" x14ac:dyDescent="0.3">
      <c r="B867" s="4" t="s">
        <v>1579</v>
      </c>
    </row>
    <row r="868" spans="2:7" x14ac:dyDescent="0.3">
      <c r="B868" s="5" t="s">
        <v>213</v>
      </c>
    </row>
    <row r="869" spans="2:7" x14ac:dyDescent="0.3">
      <c r="B869" s="8" t="s">
        <v>489</v>
      </c>
      <c r="C869" s="6">
        <v>28.82</v>
      </c>
      <c r="E869" s="6">
        <v>38.82</v>
      </c>
      <c r="G869" s="6">
        <v>33.292352000000001</v>
      </c>
    </row>
    <row r="870" spans="2:7" x14ac:dyDescent="0.3">
      <c r="B870" s="8" t="s">
        <v>29</v>
      </c>
      <c r="C870" s="6">
        <v>26.89</v>
      </c>
      <c r="E870" s="6">
        <v>41.62</v>
      </c>
      <c r="G870" s="6">
        <v>35.286923000000002</v>
      </c>
    </row>
    <row r="871" spans="2:7" x14ac:dyDescent="0.3">
      <c r="B871" s="8" t="s">
        <v>490</v>
      </c>
      <c r="C871" s="6">
        <v>28.28</v>
      </c>
      <c r="E871" s="6">
        <v>37.57</v>
      </c>
      <c r="G871" s="6">
        <v>32.9</v>
      </c>
    </row>
    <row r="872" spans="2:7" x14ac:dyDescent="0.3">
      <c r="B872" s="8" t="s">
        <v>39</v>
      </c>
      <c r="C872" s="6">
        <v>30.86</v>
      </c>
      <c r="E872" s="6">
        <v>37.72</v>
      </c>
      <c r="G872" s="6">
        <v>32.881250000000001</v>
      </c>
    </row>
    <row r="873" spans="2:7" x14ac:dyDescent="0.3">
      <c r="B873" s="8" t="s">
        <v>19</v>
      </c>
      <c r="C873" s="6">
        <v>68.14</v>
      </c>
      <c r="E873" s="6">
        <v>78.510000000000005</v>
      </c>
      <c r="G873" s="6">
        <v>72.775000000000006</v>
      </c>
    </row>
    <row r="874" spans="2:7" x14ac:dyDescent="0.3">
      <c r="B874" s="8" t="s">
        <v>23</v>
      </c>
      <c r="C874" s="6">
        <v>48.57</v>
      </c>
      <c r="E874" s="6">
        <v>68.209999999999994</v>
      </c>
      <c r="G874" s="6">
        <v>57.917777000000001</v>
      </c>
    </row>
    <row r="875" spans="2:7" x14ac:dyDescent="0.3">
      <c r="B875" s="8" t="s">
        <v>20</v>
      </c>
      <c r="C875" s="6">
        <v>75.19</v>
      </c>
      <c r="E875" s="6">
        <v>81</v>
      </c>
      <c r="G875" s="6">
        <v>78.906955999999994</v>
      </c>
    </row>
    <row r="876" spans="2:7" x14ac:dyDescent="0.3">
      <c r="B876" s="8" t="s">
        <v>35</v>
      </c>
      <c r="C876" s="6">
        <v>25.88</v>
      </c>
      <c r="E876" s="6">
        <v>45.45</v>
      </c>
      <c r="G876" s="6">
        <v>30.991764</v>
      </c>
    </row>
    <row r="877" spans="2:7" x14ac:dyDescent="0.3">
      <c r="B877" s="8" t="s">
        <v>487</v>
      </c>
      <c r="C877" s="6">
        <v>64.02</v>
      </c>
      <c r="E877" s="6">
        <v>80.92</v>
      </c>
      <c r="G877" s="6">
        <v>74.736874999999998</v>
      </c>
    </row>
    <row r="878" spans="2:7" x14ac:dyDescent="0.3">
      <c r="B878" s="8" t="s">
        <v>16</v>
      </c>
      <c r="C878" s="6">
        <v>24.77</v>
      </c>
      <c r="E878" s="6">
        <v>35.590000000000003</v>
      </c>
      <c r="G878" s="6">
        <v>29.118887999999998</v>
      </c>
    </row>
    <row r="879" spans="2:7" x14ac:dyDescent="0.3">
      <c r="B879" s="8" t="s">
        <v>497</v>
      </c>
      <c r="C879" s="6">
        <v>69.569999999999993</v>
      </c>
      <c r="E879" s="6">
        <v>80.849999999999994</v>
      </c>
      <c r="G879" s="6">
        <v>74.633571000000003</v>
      </c>
    </row>
    <row r="880" spans="2:7" x14ac:dyDescent="0.3">
      <c r="B880" s="8" t="s">
        <v>44</v>
      </c>
      <c r="C880" s="6">
        <v>63.49</v>
      </c>
      <c r="E880" s="6">
        <v>79.92</v>
      </c>
      <c r="G880" s="6">
        <v>69.655517000000003</v>
      </c>
    </row>
    <row r="881" spans="2:7" x14ac:dyDescent="0.3">
      <c r="B881" s="8" t="s">
        <v>17</v>
      </c>
      <c r="C881" s="6">
        <v>50.31</v>
      </c>
      <c r="E881" s="6">
        <v>70.64</v>
      </c>
      <c r="G881" s="6">
        <v>57.019500000000001</v>
      </c>
    </row>
    <row r="882" spans="2:7" x14ac:dyDescent="0.3">
      <c r="B882" s="4" t="s">
        <v>1580</v>
      </c>
    </row>
    <row r="883" spans="2:7" x14ac:dyDescent="0.3">
      <c r="B883" s="5" t="s">
        <v>214</v>
      </c>
    </row>
    <row r="884" spans="2:7" x14ac:dyDescent="0.3">
      <c r="B884" s="8" t="s">
        <v>39</v>
      </c>
      <c r="C884" s="6">
        <v>31.37</v>
      </c>
      <c r="E884" s="6">
        <v>37.08</v>
      </c>
      <c r="G884" s="6">
        <v>34.323749999999997</v>
      </c>
    </row>
    <row r="885" spans="2:7" x14ac:dyDescent="0.3">
      <c r="B885" s="8" t="s">
        <v>66</v>
      </c>
      <c r="C885" s="6">
        <v>55.04</v>
      </c>
      <c r="E885" s="6">
        <v>77.06</v>
      </c>
      <c r="G885" s="6">
        <v>60.950526000000004</v>
      </c>
    </row>
    <row r="886" spans="2:7" x14ac:dyDescent="0.3">
      <c r="B886" s="8" t="s">
        <v>34</v>
      </c>
      <c r="C886" s="6">
        <v>23.23</v>
      </c>
      <c r="E886" s="6">
        <v>38.69</v>
      </c>
      <c r="G886" s="6">
        <v>27.585000000000001</v>
      </c>
    </row>
    <row r="887" spans="2:7" x14ac:dyDescent="0.3">
      <c r="B887" s="8" t="s">
        <v>35</v>
      </c>
      <c r="C887" s="6">
        <v>24.03</v>
      </c>
      <c r="E887" s="6">
        <v>40.18</v>
      </c>
      <c r="G887" s="6">
        <v>30.56</v>
      </c>
    </row>
    <row r="888" spans="2:7" x14ac:dyDescent="0.3">
      <c r="B888" s="8" t="s">
        <v>40</v>
      </c>
      <c r="C888" s="6">
        <v>23.24</v>
      </c>
      <c r="E888" s="6">
        <v>39.229999999999997</v>
      </c>
      <c r="G888" s="6">
        <v>28.493333</v>
      </c>
    </row>
    <row r="889" spans="2:7" x14ac:dyDescent="0.3">
      <c r="B889" s="8" t="s">
        <v>496</v>
      </c>
      <c r="C889" s="6">
        <v>55.39</v>
      </c>
      <c r="E889" s="6">
        <v>79.459999999999994</v>
      </c>
      <c r="G889" s="6">
        <v>64.793913000000003</v>
      </c>
    </row>
    <row r="890" spans="2:7" x14ac:dyDescent="0.3">
      <c r="B890" s="4" t="s">
        <v>1581</v>
      </c>
    </row>
    <row r="891" spans="2:7" x14ac:dyDescent="0.3">
      <c r="B891" s="5" t="s">
        <v>215</v>
      </c>
    </row>
    <row r="892" spans="2:7" x14ac:dyDescent="0.3">
      <c r="B892" s="8" t="s">
        <v>535</v>
      </c>
      <c r="C892" s="6">
        <v>63.27</v>
      </c>
      <c r="E892" s="6">
        <v>76.59</v>
      </c>
      <c r="G892" s="6">
        <v>70.890525999999994</v>
      </c>
    </row>
    <row r="893" spans="2:7" x14ac:dyDescent="0.3">
      <c r="B893" s="8" t="s">
        <v>25</v>
      </c>
      <c r="C893" s="6">
        <v>67.73</v>
      </c>
      <c r="E893" s="6">
        <v>80</v>
      </c>
      <c r="G893" s="6">
        <v>74.018694999999994</v>
      </c>
    </row>
    <row r="894" spans="2:7" x14ac:dyDescent="0.3">
      <c r="B894" s="8" t="s">
        <v>73</v>
      </c>
      <c r="C894" s="6">
        <v>56.05</v>
      </c>
      <c r="E894" s="6">
        <v>72.47</v>
      </c>
      <c r="G894" s="6">
        <v>62.622940999999997</v>
      </c>
    </row>
    <row r="895" spans="2:7" x14ac:dyDescent="0.3">
      <c r="B895" s="8" t="s">
        <v>26</v>
      </c>
      <c r="C895" s="6">
        <v>42.78</v>
      </c>
      <c r="E895" s="6">
        <v>79.83</v>
      </c>
      <c r="G895" s="6">
        <v>56.042250000000003</v>
      </c>
    </row>
    <row r="896" spans="2:7" x14ac:dyDescent="0.3">
      <c r="B896" s="8" t="s">
        <v>55</v>
      </c>
      <c r="C896" s="6">
        <v>61.36</v>
      </c>
      <c r="E896" s="6">
        <v>80</v>
      </c>
      <c r="G896" s="6">
        <v>73.629411000000005</v>
      </c>
    </row>
    <row r="897" spans="2:7" x14ac:dyDescent="0.3">
      <c r="B897" s="4" t="s">
        <v>218</v>
      </c>
    </row>
    <row r="898" spans="2:7" x14ac:dyDescent="0.3">
      <c r="B898" s="5" t="s">
        <v>209</v>
      </c>
    </row>
    <row r="899" spans="2:7" x14ac:dyDescent="0.3">
      <c r="B899" s="8" t="s">
        <v>19</v>
      </c>
      <c r="C899" s="6">
        <v>64.98</v>
      </c>
      <c r="E899" s="6">
        <v>78.77</v>
      </c>
      <c r="G899" s="6">
        <v>72.299229999999994</v>
      </c>
    </row>
    <row r="900" spans="2:7" x14ac:dyDescent="0.3">
      <c r="B900" s="8" t="s">
        <v>20</v>
      </c>
      <c r="C900" s="6">
        <v>68.94</v>
      </c>
      <c r="E900" s="6">
        <v>80</v>
      </c>
      <c r="G900" s="6">
        <v>76.505685999999997</v>
      </c>
    </row>
    <row r="901" spans="2:7" x14ac:dyDescent="0.3">
      <c r="B901" s="8" t="s">
        <v>487</v>
      </c>
      <c r="C901" s="6">
        <v>78.64</v>
      </c>
      <c r="E901" s="6">
        <v>81</v>
      </c>
      <c r="G901" s="6">
        <v>79.839614999999995</v>
      </c>
    </row>
    <row r="902" spans="2:7" x14ac:dyDescent="0.3">
      <c r="B902" s="5" t="s">
        <v>216</v>
      </c>
    </row>
    <row r="903" spans="2:7" x14ac:dyDescent="0.3">
      <c r="B903" s="8" t="s">
        <v>23</v>
      </c>
      <c r="C903" s="6">
        <v>50.74</v>
      </c>
      <c r="E903" s="6">
        <v>64.25</v>
      </c>
      <c r="G903" s="6">
        <v>55.674284999999998</v>
      </c>
    </row>
    <row r="904" spans="2:7" x14ac:dyDescent="0.3">
      <c r="B904" s="8" t="s">
        <v>14</v>
      </c>
      <c r="C904" s="6">
        <v>24.75</v>
      </c>
      <c r="E904" s="6">
        <v>34.65</v>
      </c>
      <c r="G904" s="6">
        <v>27.934999999999999</v>
      </c>
    </row>
    <row r="905" spans="2:7" x14ac:dyDescent="0.3">
      <c r="B905" s="8" t="s">
        <v>15</v>
      </c>
      <c r="C905" s="6">
        <v>25.32</v>
      </c>
      <c r="E905" s="6">
        <v>36.729999999999997</v>
      </c>
      <c r="G905" s="6">
        <v>30.594999999999999</v>
      </c>
    </row>
    <row r="906" spans="2:7" x14ac:dyDescent="0.3">
      <c r="B906" s="8" t="s">
        <v>16</v>
      </c>
      <c r="C906" s="6">
        <v>23.95</v>
      </c>
      <c r="E906" s="6">
        <v>35.06</v>
      </c>
      <c r="G906" s="6">
        <v>27.619410999999999</v>
      </c>
    </row>
    <row r="907" spans="2:7" x14ac:dyDescent="0.3">
      <c r="B907" s="8" t="s">
        <v>10</v>
      </c>
      <c r="C907" s="6">
        <v>59.13</v>
      </c>
      <c r="E907" s="6">
        <v>81</v>
      </c>
      <c r="G907" s="6">
        <v>68.761950999999996</v>
      </c>
    </row>
    <row r="908" spans="2:7" x14ac:dyDescent="0.3">
      <c r="B908" s="8" t="s">
        <v>51</v>
      </c>
      <c r="C908" s="6">
        <v>27.71</v>
      </c>
      <c r="E908" s="6">
        <v>36.380000000000003</v>
      </c>
      <c r="G908" s="6">
        <v>31.018180999999998</v>
      </c>
    </row>
    <row r="909" spans="2:7" x14ac:dyDescent="0.3">
      <c r="B909" s="8" t="s">
        <v>492</v>
      </c>
      <c r="C909" s="6">
        <v>43.09</v>
      </c>
      <c r="E909" s="6">
        <v>73.2</v>
      </c>
      <c r="G909" s="6">
        <v>52.61</v>
      </c>
    </row>
    <row r="910" spans="2:7" x14ac:dyDescent="0.3">
      <c r="B910" s="8" t="s">
        <v>17</v>
      </c>
      <c r="C910" s="6">
        <v>55.54</v>
      </c>
      <c r="E910" s="6">
        <v>72.19</v>
      </c>
      <c r="G910" s="6">
        <v>62.632857000000001</v>
      </c>
    </row>
    <row r="911" spans="2:7" x14ac:dyDescent="0.3">
      <c r="B911" s="5" t="s">
        <v>555</v>
      </c>
    </row>
    <row r="912" spans="2:7" x14ac:dyDescent="0.3">
      <c r="B912" s="8" t="s">
        <v>38</v>
      </c>
      <c r="C912" s="6">
        <v>51.32</v>
      </c>
      <c r="E912" s="6">
        <v>78.8</v>
      </c>
      <c r="G912" s="6">
        <v>60.669130000000003</v>
      </c>
    </row>
    <row r="913" spans="2:7" x14ac:dyDescent="0.3">
      <c r="B913" s="8" t="s">
        <v>158</v>
      </c>
      <c r="C913" s="6">
        <v>134.46</v>
      </c>
      <c r="E913" s="6">
        <v>184.43</v>
      </c>
      <c r="G913" s="6">
        <v>157.17217299999999</v>
      </c>
    </row>
    <row r="914" spans="2:7" x14ac:dyDescent="0.3">
      <c r="B914" s="8" t="s">
        <v>128</v>
      </c>
      <c r="C914" s="6">
        <v>52.67</v>
      </c>
      <c r="E914" s="6">
        <v>75.64</v>
      </c>
      <c r="G914" s="6">
        <v>64.639565000000005</v>
      </c>
    </row>
    <row r="915" spans="2:7" x14ac:dyDescent="0.3">
      <c r="B915" s="8" t="s">
        <v>86</v>
      </c>
      <c r="C915" s="6">
        <v>50.67</v>
      </c>
      <c r="E915" s="6">
        <v>79.92</v>
      </c>
      <c r="G915" s="6">
        <v>60.869565000000001</v>
      </c>
    </row>
    <row r="916" spans="2:7" x14ac:dyDescent="0.3">
      <c r="B916" s="4" t="s">
        <v>1582</v>
      </c>
    </row>
    <row r="917" spans="2:7" x14ac:dyDescent="0.3">
      <c r="B917" s="5" t="s">
        <v>217</v>
      </c>
    </row>
    <row r="918" spans="2:7" x14ac:dyDescent="0.3">
      <c r="B918" s="8" t="s">
        <v>20</v>
      </c>
      <c r="C918" s="6">
        <v>64.84</v>
      </c>
      <c r="E918" s="6">
        <v>81</v>
      </c>
      <c r="G918" s="6">
        <v>75.201250000000002</v>
      </c>
    </row>
    <row r="919" spans="2:7" x14ac:dyDescent="0.3">
      <c r="B919" s="8" t="s">
        <v>508</v>
      </c>
      <c r="C919" s="6">
        <v>40.07</v>
      </c>
      <c r="E919" s="6">
        <v>67.75</v>
      </c>
      <c r="G919" s="6">
        <v>49.951577999999998</v>
      </c>
    </row>
    <row r="920" spans="2:7" x14ac:dyDescent="0.3">
      <c r="B920" s="8" t="s">
        <v>44</v>
      </c>
      <c r="C920" s="6">
        <v>53.49</v>
      </c>
      <c r="E920" s="6">
        <v>80</v>
      </c>
      <c r="G920" s="6">
        <v>66.978695000000002</v>
      </c>
    </row>
    <row r="921" spans="2:7" x14ac:dyDescent="0.3">
      <c r="B921" s="8" t="s">
        <v>11</v>
      </c>
      <c r="C921" s="6">
        <v>60.07</v>
      </c>
      <c r="E921" s="6">
        <v>74.010000000000005</v>
      </c>
      <c r="G921" s="6">
        <v>66.164500000000004</v>
      </c>
    </row>
    <row r="922" spans="2:7" x14ac:dyDescent="0.3">
      <c r="B922" s="3" t="s">
        <v>219</v>
      </c>
    </row>
    <row r="923" spans="2:7" x14ac:dyDescent="0.3">
      <c r="B923" s="4" t="s">
        <v>2292</v>
      </c>
    </row>
    <row r="924" spans="2:7" x14ac:dyDescent="0.3">
      <c r="B924" s="5" t="s">
        <v>220</v>
      </c>
    </row>
    <row r="925" spans="2:7" x14ac:dyDescent="0.3">
      <c r="B925" s="8" t="s">
        <v>20</v>
      </c>
      <c r="C925" s="6">
        <v>51.9</v>
      </c>
      <c r="E925" s="6">
        <v>80.7</v>
      </c>
      <c r="G925" s="6">
        <v>71.010333000000003</v>
      </c>
    </row>
    <row r="926" spans="2:7" x14ac:dyDescent="0.3">
      <c r="B926" s="5" t="s">
        <v>224</v>
      </c>
    </row>
    <row r="927" spans="2:7" x14ac:dyDescent="0.3">
      <c r="B927" s="8" t="s">
        <v>489</v>
      </c>
      <c r="C927" s="6">
        <v>23.71</v>
      </c>
      <c r="E927" s="6">
        <v>38.28</v>
      </c>
      <c r="G927" s="6">
        <v>31.219000000000001</v>
      </c>
    </row>
    <row r="928" spans="2:7" x14ac:dyDescent="0.3">
      <c r="B928" s="8" t="s">
        <v>14</v>
      </c>
      <c r="C928" s="6">
        <v>22.56</v>
      </c>
      <c r="E928" s="6">
        <v>31.42</v>
      </c>
      <c r="G928" s="6">
        <v>25.82</v>
      </c>
    </row>
    <row r="929" spans="2:7" x14ac:dyDescent="0.3">
      <c r="B929" s="8" t="s">
        <v>15</v>
      </c>
      <c r="C929" s="6">
        <v>24.68</v>
      </c>
      <c r="E929" s="6">
        <v>28.71</v>
      </c>
      <c r="G929" s="6">
        <v>26.416665999999999</v>
      </c>
    </row>
    <row r="930" spans="2:7" x14ac:dyDescent="0.3">
      <c r="B930" s="8" t="s">
        <v>26</v>
      </c>
      <c r="C930" s="6">
        <v>50.29</v>
      </c>
      <c r="E930" s="6">
        <v>78.64</v>
      </c>
      <c r="G930" s="6">
        <v>61.875262999999997</v>
      </c>
    </row>
    <row r="931" spans="2:7" x14ac:dyDescent="0.3">
      <c r="B931" s="8" t="s">
        <v>34</v>
      </c>
      <c r="C931" s="6">
        <v>23.88</v>
      </c>
      <c r="E931" s="6">
        <v>42.64</v>
      </c>
      <c r="G931" s="6">
        <v>30.827141999999998</v>
      </c>
    </row>
    <row r="932" spans="2:7" x14ac:dyDescent="0.3">
      <c r="B932" s="8" t="s">
        <v>10</v>
      </c>
      <c r="C932" s="6">
        <v>47.8</v>
      </c>
      <c r="E932" s="6">
        <v>77.72</v>
      </c>
      <c r="G932" s="6">
        <v>61.326999999999998</v>
      </c>
    </row>
    <row r="933" spans="2:7" x14ac:dyDescent="0.3">
      <c r="B933" s="8" t="s">
        <v>81</v>
      </c>
      <c r="C933" s="6">
        <v>59.65</v>
      </c>
      <c r="E933" s="6">
        <v>68.94</v>
      </c>
      <c r="G933" s="6">
        <v>64.34</v>
      </c>
    </row>
    <row r="934" spans="2:7" x14ac:dyDescent="0.3">
      <c r="B934" s="8" t="s">
        <v>44</v>
      </c>
      <c r="C934" s="6">
        <v>50.05</v>
      </c>
      <c r="E934" s="6">
        <v>75.3</v>
      </c>
      <c r="G934" s="6">
        <v>60.328887999999999</v>
      </c>
    </row>
    <row r="935" spans="2:7" x14ac:dyDescent="0.3">
      <c r="B935" s="8" t="s">
        <v>492</v>
      </c>
      <c r="C935" s="6">
        <v>51.88</v>
      </c>
      <c r="E935" s="6">
        <v>56.92</v>
      </c>
      <c r="G935" s="6">
        <v>53.76</v>
      </c>
    </row>
    <row r="936" spans="2:7" x14ac:dyDescent="0.3">
      <c r="B936" s="8" t="s">
        <v>494</v>
      </c>
      <c r="C936" s="6">
        <v>23.87</v>
      </c>
      <c r="E936" s="6">
        <v>44.92</v>
      </c>
      <c r="G936" s="6">
        <v>29.798500000000001</v>
      </c>
    </row>
    <row r="937" spans="2:7" x14ac:dyDescent="0.3">
      <c r="B937" s="4" t="s">
        <v>2295</v>
      </c>
    </row>
    <row r="938" spans="2:7" x14ac:dyDescent="0.3">
      <c r="B938" s="5" t="s">
        <v>223</v>
      </c>
    </row>
    <row r="939" spans="2:7" x14ac:dyDescent="0.3">
      <c r="B939" s="8" t="s">
        <v>14</v>
      </c>
      <c r="C939" s="6">
        <v>23.32</v>
      </c>
      <c r="E939" s="6">
        <v>34.94</v>
      </c>
      <c r="G939" s="6">
        <v>28.087499999999999</v>
      </c>
    </row>
    <row r="940" spans="2:7" x14ac:dyDescent="0.3">
      <c r="B940" s="8" t="s">
        <v>15</v>
      </c>
      <c r="C940" s="6">
        <v>23.26</v>
      </c>
      <c r="E940" s="6">
        <v>29.59</v>
      </c>
      <c r="G940" s="6">
        <v>26.952500000000001</v>
      </c>
    </row>
    <row r="941" spans="2:7" x14ac:dyDescent="0.3">
      <c r="B941" s="8" t="s">
        <v>51</v>
      </c>
      <c r="C941" s="6">
        <v>23.44</v>
      </c>
      <c r="E941" s="6">
        <v>26.36</v>
      </c>
      <c r="G941" s="6">
        <v>24.9</v>
      </c>
    </row>
    <row r="942" spans="2:7" x14ac:dyDescent="0.3">
      <c r="B942" s="8" t="s">
        <v>17</v>
      </c>
      <c r="C942" s="6">
        <v>53.79</v>
      </c>
      <c r="E942" s="6">
        <v>73.77</v>
      </c>
      <c r="G942" s="6">
        <v>62.673845999999998</v>
      </c>
    </row>
    <row r="943" spans="2:7" x14ac:dyDescent="0.3">
      <c r="B943" s="4" t="s">
        <v>2293</v>
      </c>
    </row>
    <row r="944" spans="2:7" x14ac:dyDescent="0.3">
      <c r="B944" s="5" t="s">
        <v>221</v>
      </c>
    </row>
    <row r="945" spans="2:7" x14ac:dyDescent="0.3">
      <c r="B945" s="8" t="s">
        <v>489</v>
      </c>
      <c r="C945" s="6">
        <v>28.34</v>
      </c>
      <c r="E945" s="6">
        <v>31.06</v>
      </c>
      <c r="G945" s="6">
        <v>29.9575</v>
      </c>
    </row>
    <row r="946" spans="2:7" x14ac:dyDescent="0.3">
      <c r="B946" s="8" t="s">
        <v>490</v>
      </c>
    </row>
    <row r="947" spans="2:7" x14ac:dyDescent="0.3">
      <c r="B947" s="8" t="s">
        <v>39</v>
      </c>
      <c r="C947" s="6">
        <v>29.48</v>
      </c>
      <c r="E947" s="6">
        <v>43.27</v>
      </c>
      <c r="G947" s="6">
        <v>34.116</v>
      </c>
    </row>
    <row r="948" spans="2:7" x14ac:dyDescent="0.3">
      <c r="B948" s="8" t="s">
        <v>20</v>
      </c>
      <c r="C948" s="6">
        <v>55.19</v>
      </c>
      <c r="E948" s="6">
        <v>80</v>
      </c>
      <c r="G948" s="6">
        <v>74.136250000000004</v>
      </c>
    </row>
    <row r="949" spans="2:7" x14ac:dyDescent="0.3">
      <c r="B949" s="8" t="s">
        <v>16</v>
      </c>
      <c r="C949" s="6">
        <v>23.85</v>
      </c>
      <c r="E949" s="6">
        <v>27.35</v>
      </c>
      <c r="G949" s="6">
        <v>25.507999999999999</v>
      </c>
    </row>
    <row r="950" spans="2:7" x14ac:dyDescent="0.3">
      <c r="B950" s="8" t="s">
        <v>10</v>
      </c>
      <c r="C950" s="6">
        <v>37.46</v>
      </c>
      <c r="E950" s="6">
        <v>74.98</v>
      </c>
      <c r="G950" s="6">
        <v>54.488332999999997</v>
      </c>
    </row>
    <row r="951" spans="2:7" x14ac:dyDescent="0.3">
      <c r="B951" s="8" t="s">
        <v>505</v>
      </c>
      <c r="C951" s="6">
        <v>37.619999999999997</v>
      </c>
      <c r="E951" s="6">
        <v>67.7</v>
      </c>
      <c r="G951" s="6">
        <v>52.845789000000003</v>
      </c>
    </row>
    <row r="952" spans="2:7" x14ac:dyDescent="0.3">
      <c r="B952" s="4" t="s">
        <v>2294</v>
      </c>
    </row>
    <row r="953" spans="2:7" x14ac:dyDescent="0.3">
      <c r="B953" s="5" t="s">
        <v>222</v>
      </c>
    </row>
    <row r="954" spans="2:7" x14ac:dyDescent="0.3">
      <c r="B954" s="8" t="s">
        <v>20</v>
      </c>
      <c r="C954" s="6">
        <v>63.98</v>
      </c>
      <c r="E954" s="6">
        <v>80</v>
      </c>
      <c r="G954" s="6">
        <v>72.064999999999998</v>
      </c>
    </row>
    <row r="955" spans="2:7" x14ac:dyDescent="0.3">
      <c r="B955" s="8" t="s">
        <v>44</v>
      </c>
      <c r="C955" s="6">
        <v>49.02</v>
      </c>
      <c r="E955" s="6">
        <v>59.13</v>
      </c>
      <c r="G955" s="6">
        <v>56.075000000000003</v>
      </c>
    </row>
    <row r="956" spans="2:7" x14ac:dyDescent="0.3">
      <c r="B956" s="8" t="s">
        <v>492</v>
      </c>
      <c r="C956" s="6">
        <v>36.79</v>
      </c>
      <c r="E956" s="6">
        <v>56.58</v>
      </c>
      <c r="G956" s="6">
        <v>44.95</v>
      </c>
    </row>
    <row r="957" spans="2:7" x14ac:dyDescent="0.3">
      <c r="B957" s="3" t="s">
        <v>225</v>
      </c>
    </row>
    <row r="958" spans="2:7" x14ac:dyDescent="0.3">
      <c r="B958" s="4" t="s">
        <v>2296</v>
      </c>
    </row>
    <row r="959" spans="2:7" x14ac:dyDescent="0.3">
      <c r="B959" s="5" t="s">
        <v>226</v>
      </c>
    </row>
    <row r="960" spans="2:7" x14ac:dyDescent="0.3">
      <c r="B960" s="8" t="s">
        <v>23</v>
      </c>
      <c r="C960" s="6">
        <v>48.68</v>
      </c>
      <c r="E960" s="6">
        <v>66.55</v>
      </c>
      <c r="G960" s="6">
        <v>55.850416000000003</v>
      </c>
    </row>
    <row r="961" spans="2:7" x14ac:dyDescent="0.3">
      <c r="B961" s="8" t="s">
        <v>556</v>
      </c>
      <c r="C961" s="6">
        <v>109.93</v>
      </c>
      <c r="E961" s="6">
        <v>145.56</v>
      </c>
      <c r="G961" s="6">
        <v>119.19833300000001</v>
      </c>
    </row>
    <row r="962" spans="2:7" x14ac:dyDescent="0.3">
      <c r="B962" s="8" t="s">
        <v>16</v>
      </c>
      <c r="C962" s="6">
        <v>28.36</v>
      </c>
      <c r="E962" s="6">
        <v>39.950000000000003</v>
      </c>
      <c r="G962" s="6">
        <v>32.194704999999999</v>
      </c>
    </row>
    <row r="963" spans="2:7" x14ac:dyDescent="0.3">
      <c r="B963" s="8" t="s">
        <v>10</v>
      </c>
      <c r="C963" s="6">
        <v>48.17</v>
      </c>
      <c r="E963" s="6">
        <v>80</v>
      </c>
      <c r="G963" s="6">
        <v>67.467208999999997</v>
      </c>
    </row>
    <row r="964" spans="2:7" x14ac:dyDescent="0.3">
      <c r="B964" s="8" t="s">
        <v>17</v>
      </c>
      <c r="C964" s="6">
        <v>45.84</v>
      </c>
      <c r="E964" s="6">
        <v>75.87</v>
      </c>
      <c r="G964" s="6">
        <v>59.563333</v>
      </c>
    </row>
    <row r="965" spans="2:7" x14ac:dyDescent="0.3">
      <c r="B965" s="8" t="s">
        <v>11</v>
      </c>
      <c r="C965" s="6">
        <v>55.54</v>
      </c>
      <c r="E965" s="6">
        <v>80.849999999999994</v>
      </c>
      <c r="G965" s="6">
        <v>66.390433999999999</v>
      </c>
    </row>
    <row r="966" spans="2:7" x14ac:dyDescent="0.3">
      <c r="B966" s="5" t="s">
        <v>227</v>
      </c>
    </row>
    <row r="967" spans="2:7" x14ac:dyDescent="0.3">
      <c r="B967" s="8" t="s">
        <v>20</v>
      </c>
      <c r="C967" s="6">
        <v>66.400000000000006</v>
      </c>
      <c r="E967" s="6">
        <v>81</v>
      </c>
      <c r="G967" s="6">
        <v>76.017386999999999</v>
      </c>
    </row>
    <row r="968" spans="2:7" x14ac:dyDescent="0.3">
      <c r="B968" s="8" t="s">
        <v>55</v>
      </c>
      <c r="C968" s="6">
        <v>74.16</v>
      </c>
      <c r="E968" s="6">
        <v>83</v>
      </c>
      <c r="G968" s="6">
        <v>79.035624999999996</v>
      </c>
    </row>
    <row r="969" spans="2:7" x14ac:dyDescent="0.3">
      <c r="B969" s="8" t="s">
        <v>487</v>
      </c>
      <c r="C969" s="6">
        <v>76.319999999999993</v>
      </c>
      <c r="E969" s="6">
        <v>81</v>
      </c>
      <c r="G969" s="6">
        <v>79.394229999999993</v>
      </c>
    </row>
    <row r="970" spans="2:7" x14ac:dyDescent="0.3">
      <c r="B970" s="5" t="s">
        <v>228</v>
      </c>
    </row>
    <row r="971" spans="2:7" x14ac:dyDescent="0.3">
      <c r="B971" s="8" t="s">
        <v>75</v>
      </c>
      <c r="C971" s="6">
        <v>49.52</v>
      </c>
      <c r="E971" s="6">
        <v>58.56</v>
      </c>
      <c r="G971" s="6">
        <v>54.046666000000002</v>
      </c>
    </row>
    <row r="972" spans="2:7" x14ac:dyDescent="0.3">
      <c r="B972" s="8" t="s">
        <v>76</v>
      </c>
      <c r="C972" s="6">
        <v>23.74</v>
      </c>
      <c r="E972" s="6">
        <v>38.79</v>
      </c>
      <c r="G972" s="6">
        <v>29.78</v>
      </c>
    </row>
    <row r="973" spans="2:7" x14ac:dyDescent="0.3">
      <c r="B973" s="8" t="s">
        <v>130</v>
      </c>
      <c r="C973" s="6">
        <v>42.39</v>
      </c>
      <c r="E973" s="6">
        <v>59.41</v>
      </c>
      <c r="G973" s="6">
        <v>53.295000000000002</v>
      </c>
    </row>
    <row r="974" spans="2:7" x14ac:dyDescent="0.3">
      <c r="B974" s="8" t="s">
        <v>39</v>
      </c>
      <c r="C974" s="6">
        <v>32.659999999999997</v>
      </c>
      <c r="E974" s="6">
        <v>42.52</v>
      </c>
      <c r="G974" s="6">
        <v>36.22</v>
      </c>
    </row>
    <row r="975" spans="2:7" x14ac:dyDescent="0.3">
      <c r="B975" s="8" t="s">
        <v>66</v>
      </c>
      <c r="C975" s="6">
        <v>57.05</v>
      </c>
      <c r="E975" s="6">
        <v>78.56</v>
      </c>
      <c r="G975" s="6">
        <v>64.403750000000002</v>
      </c>
    </row>
    <row r="976" spans="2:7" x14ac:dyDescent="0.3">
      <c r="B976" s="8" t="s">
        <v>68</v>
      </c>
      <c r="C976" s="6">
        <v>24.26</v>
      </c>
      <c r="E976" s="6">
        <v>27.81</v>
      </c>
      <c r="G976" s="6">
        <v>26.0275</v>
      </c>
    </row>
    <row r="977" spans="2:7" x14ac:dyDescent="0.3">
      <c r="B977" s="8" t="s">
        <v>501</v>
      </c>
      <c r="C977" s="6">
        <v>60.59</v>
      </c>
      <c r="E977" s="6">
        <v>79.92</v>
      </c>
      <c r="G977" s="6">
        <v>68.384</v>
      </c>
    </row>
    <row r="978" spans="2:7" x14ac:dyDescent="0.3">
      <c r="B978" s="8" t="s">
        <v>493</v>
      </c>
      <c r="C978" s="6">
        <v>40.229999999999997</v>
      </c>
      <c r="E978" s="6">
        <v>65.81</v>
      </c>
      <c r="G978" s="6">
        <v>51.818666</v>
      </c>
    </row>
    <row r="979" spans="2:7" x14ac:dyDescent="0.3">
      <c r="B979" s="8" t="s">
        <v>494</v>
      </c>
      <c r="C979" s="6">
        <v>26.94</v>
      </c>
      <c r="E979" s="6">
        <v>45.8</v>
      </c>
      <c r="G979" s="6">
        <v>32.898823</v>
      </c>
    </row>
    <row r="980" spans="2:7" x14ac:dyDescent="0.3">
      <c r="B980" s="5" t="s">
        <v>229</v>
      </c>
    </row>
    <row r="981" spans="2:7" x14ac:dyDescent="0.3">
      <c r="B981" s="8" t="s">
        <v>80</v>
      </c>
      <c r="C981" s="6">
        <v>57.92</v>
      </c>
      <c r="E981" s="6">
        <v>80.319999999999993</v>
      </c>
      <c r="G981" s="6">
        <v>71.595909000000006</v>
      </c>
    </row>
    <row r="982" spans="2:7" x14ac:dyDescent="0.3">
      <c r="B982" s="8" t="s">
        <v>65</v>
      </c>
      <c r="C982" s="6">
        <v>23.39</v>
      </c>
      <c r="E982" s="6">
        <v>35.47</v>
      </c>
      <c r="G982" s="6">
        <v>28.399000000000001</v>
      </c>
    </row>
    <row r="983" spans="2:7" x14ac:dyDescent="0.3">
      <c r="B983" s="8" t="s">
        <v>491</v>
      </c>
      <c r="C983" s="6">
        <v>23.58</v>
      </c>
      <c r="E983" s="6">
        <v>30.28</v>
      </c>
      <c r="G983" s="6">
        <v>26.676666000000001</v>
      </c>
    </row>
    <row r="984" spans="2:7" x14ac:dyDescent="0.3">
      <c r="B984" s="8" t="s">
        <v>495</v>
      </c>
      <c r="C984" s="6">
        <v>45.7</v>
      </c>
      <c r="E984" s="6">
        <v>75.34</v>
      </c>
      <c r="G984" s="6">
        <v>61.478332999999999</v>
      </c>
    </row>
    <row r="985" spans="2:7" x14ac:dyDescent="0.3">
      <c r="B985" s="8" t="s">
        <v>158</v>
      </c>
      <c r="C985" s="6">
        <v>137.09</v>
      </c>
      <c r="E985" s="6">
        <v>179.65</v>
      </c>
      <c r="G985" s="6">
        <v>161.731764</v>
      </c>
    </row>
    <row r="986" spans="2:7" x14ac:dyDescent="0.3">
      <c r="B986" s="8" t="s">
        <v>527</v>
      </c>
      <c r="C986" s="6">
        <v>51.95</v>
      </c>
      <c r="E986" s="6">
        <v>75.19</v>
      </c>
      <c r="G986" s="6">
        <v>62.969000000000001</v>
      </c>
    </row>
    <row r="987" spans="2:7" x14ac:dyDescent="0.3">
      <c r="B987" s="8" t="s">
        <v>33</v>
      </c>
      <c r="C987" s="6">
        <v>29.81</v>
      </c>
      <c r="E987" s="6">
        <v>29.81</v>
      </c>
      <c r="G987" s="6">
        <v>29.81</v>
      </c>
    </row>
    <row r="988" spans="2:7" x14ac:dyDescent="0.3">
      <c r="B988" s="8" t="s">
        <v>34</v>
      </c>
      <c r="C988" s="6">
        <v>27.14</v>
      </c>
      <c r="E988" s="6">
        <v>39.93</v>
      </c>
      <c r="G988" s="6">
        <v>32.125881999999997</v>
      </c>
    </row>
    <row r="989" spans="2:7" x14ac:dyDescent="0.3">
      <c r="B989" s="8" t="s">
        <v>503</v>
      </c>
      <c r="C989" s="6">
        <v>28.55</v>
      </c>
      <c r="E989" s="6">
        <v>38</v>
      </c>
      <c r="G989" s="6">
        <v>32.264443999999997</v>
      </c>
    </row>
    <row r="990" spans="2:7" x14ac:dyDescent="0.3">
      <c r="B990" s="8" t="s">
        <v>230</v>
      </c>
      <c r="C990" s="6">
        <v>24.7</v>
      </c>
      <c r="E990" s="6">
        <v>36.479999999999997</v>
      </c>
      <c r="G990" s="6">
        <v>29.975000000000001</v>
      </c>
    </row>
    <row r="991" spans="2:7" x14ac:dyDescent="0.3">
      <c r="B991" s="8" t="s">
        <v>61</v>
      </c>
      <c r="C991" s="6">
        <v>22.9</v>
      </c>
      <c r="E991" s="6">
        <v>29.98</v>
      </c>
      <c r="G991" s="6">
        <v>25.901427999999999</v>
      </c>
    </row>
    <row r="992" spans="2:7" x14ac:dyDescent="0.3">
      <c r="B992" s="8" t="s">
        <v>70</v>
      </c>
      <c r="C992" s="6">
        <v>24.55</v>
      </c>
      <c r="E992" s="6">
        <v>48.36</v>
      </c>
      <c r="G992" s="6">
        <v>30.261111</v>
      </c>
    </row>
    <row r="993" spans="2:7" x14ac:dyDescent="0.3">
      <c r="B993" s="8" t="s">
        <v>40</v>
      </c>
      <c r="C993" s="6">
        <v>23.78</v>
      </c>
      <c r="E993" s="6">
        <v>33.94</v>
      </c>
      <c r="G993" s="6">
        <v>26.965</v>
      </c>
    </row>
    <row r="994" spans="2:7" x14ac:dyDescent="0.3">
      <c r="B994" s="8" t="s">
        <v>86</v>
      </c>
      <c r="C994" s="6">
        <v>51.84</v>
      </c>
      <c r="E994" s="6">
        <v>76.94</v>
      </c>
      <c r="G994" s="6">
        <v>61.315454000000003</v>
      </c>
    </row>
    <row r="995" spans="2:7" x14ac:dyDescent="0.3">
      <c r="B995" s="5" t="s">
        <v>231</v>
      </c>
    </row>
    <row r="996" spans="2:7" x14ac:dyDescent="0.3">
      <c r="B996" s="8" t="s">
        <v>73</v>
      </c>
      <c r="C996" s="6">
        <v>68.680000000000007</v>
      </c>
      <c r="E996" s="6">
        <v>75.010000000000005</v>
      </c>
      <c r="G996" s="6">
        <v>71.671875</v>
      </c>
    </row>
    <row r="997" spans="2:7" x14ac:dyDescent="0.3">
      <c r="B997" s="8" t="s">
        <v>26</v>
      </c>
      <c r="C997" s="6">
        <v>69.53</v>
      </c>
      <c r="E997" s="6">
        <v>79.84</v>
      </c>
      <c r="G997" s="6">
        <v>73.671304000000006</v>
      </c>
    </row>
    <row r="998" spans="2:7" x14ac:dyDescent="0.3">
      <c r="B998" s="8" t="s">
        <v>20</v>
      </c>
      <c r="C998" s="6">
        <v>72.760000000000005</v>
      </c>
      <c r="E998" s="6">
        <v>80</v>
      </c>
      <c r="G998" s="6">
        <v>77.419781999999998</v>
      </c>
    </row>
    <row r="999" spans="2:7" x14ac:dyDescent="0.3">
      <c r="B999" s="5" t="s">
        <v>233</v>
      </c>
    </row>
    <row r="1000" spans="2:7" x14ac:dyDescent="0.3">
      <c r="B1000" s="8" t="s">
        <v>489</v>
      </c>
      <c r="C1000" s="6">
        <v>31.94</v>
      </c>
      <c r="E1000" s="6">
        <v>43.24</v>
      </c>
      <c r="G1000" s="6">
        <v>36.242351999999997</v>
      </c>
    </row>
    <row r="1001" spans="2:7" x14ac:dyDescent="0.3">
      <c r="B1001" s="8" t="s">
        <v>29</v>
      </c>
      <c r="C1001" s="6">
        <v>27.68</v>
      </c>
      <c r="E1001" s="6">
        <v>39.18</v>
      </c>
      <c r="G1001" s="6">
        <v>32.385384000000002</v>
      </c>
    </row>
    <row r="1002" spans="2:7" x14ac:dyDescent="0.3">
      <c r="B1002" s="8" t="s">
        <v>490</v>
      </c>
      <c r="C1002" s="6">
        <v>23.85</v>
      </c>
      <c r="E1002" s="6">
        <v>37.83</v>
      </c>
      <c r="G1002" s="6">
        <v>29.66</v>
      </c>
    </row>
    <row r="1003" spans="2:7" x14ac:dyDescent="0.3">
      <c r="B1003" s="8" t="s">
        <v>35</v>
      </c>
      <c r="C1003" s="6">
        <v>24.24</v>
      </c>
      <c r="E1003" s="6">
        <v>45.69</v>
      </c>
      <c r="G1003" s="6">
        <v>31.997057999999999</v>
      </c>
    </row>
    <row r="1004" spans="2:7" x14ac:dyDescent="0.3">
      <c r="B1004" s="8" t="s">
        <v>496</v>
      </c>
      <c r="C1004" s="6">
        <v>67.09</v>
      </c>
      <c r="E1004" s="6">
        <v>80</v>
      </c>
      <c r="G1004" s="6">
        <v>75.394999999999996</v>
      </c>
    </row>
    <row r="1005" spans="2:7" x14ac:dyDescent="0.3">
      <c r="B1005" s="8" t="s">
        <v>48</v>
      </c>
      <c r="C1005" s="6">
        <v>55.25</v>
      </c>
      <c r="E1005" s="6">
        <v>76.77</v>
      </c>
      <c r="G1005" s="6">
        <v>64.818695000000005</v>
      </c>
    </row>
    <row r="1006" spans="2:7" x14ac:dyDescent="0.3">
      <c r="B1006" s="8" t="s">
        <v>497</v>
      </c>
      <c r="C1006" s="6">
        <v>55.49</v>
      </c>
      <c r="E1006" s="6">
        <v>80</v>
      </c>
      <c r="G1006" s="6">
        <v>67.718333000000001</v>
      </c>
    </row>
    <row r="1007" spans="2:7" x14ac:dyDescent="0.3">
      <c r="B1007" s="8" t="s">
        <v>44</v>
      </c>
      <c r="C1007" s="6">
        <v>63.06</v>
      </c>
      <c r="E1007" s="6">
        <v>80</v>
      </c>
      <c r="G1007" s="6">
        <v>72.567691999999994</v>
      </c>
    </row>
    <row r="1008" spans="2:7" x14ac:dyDescent="0.3">
      <c r="B1008" s="4" t="s">
        <v>2297</v>
      </c>
    </row>
    <row r="1009" spans="2:7" x14ac:dyDescent="0.3">
      <c r="B1009" s="5" t="s">
        <v>232</v>
      </c>
    </row>
    <row r="1010" spans="2:7" x14ac:dyDescent="0.3">
      <c r="B1010" s="8" t="s">
        <v>14</v>
      </c>
      <c r="C1010" s="6">
        <v>23.77</v>
      </c>
      <c r="E1010" s="6">
        <v>37.04</v>
      </c>
      <c r="G1010" s="6">
        <v>28.163333000000002</v>
      </c>
    </row>
    <row r="1011" spans="2:7" x14ac:dyDescent="0.3">
      <c r="B1011" s="8" t="s">
        <v>15</v>
      </c>
      <c r="C1011" s="6">
        <v>25.1</v>
      </c>
      <c r="E1011" s="6">
        <v>34.51</v>
      </c>
      <c r="G1011" s="6">
        <v>29.4</v>
      </c>
    </row>
    <row r="1012" spans="2:7" x14ac:dyDescent="0.3">
      <c r="B1012" s="8" t="s">
        <v>67</v>
      </c>
      <c r="C1012" s="6">
        <v>25.14</v>
      </c>
      <c r="E1012" s="6">
        <v>25.14</v>
      </c>
      <c r="G1012" s="6">
        <v>25.14</v>
      </c>
    </row>
    <row r="1013" spans="2:7" x14ac:dyDescent="0.3">
      <c r="B1013" s="8" t="s">
        <v>20</v>
      </c>
      <c r="C1013" s="6">
        <v>41.63</v>
      </c>
      <c r="E1013" s="6">
        <v>78.39</v>
      </c>
      <c r="G1013" s="6">
        <v>65.242857000000001</v>
      </c>
    </row>
    <row r="1014" spans="2:7" x14ac:dyDescent="0.3">
      <c r="B1014" s="8" t="s">
        <v>502</v>
      </c>
      <c r="C1014" s="6">
        <v>25.9</v>
      </c>
      <c r="E1014" s="6">
        <v>37.130000000000003</v>
      </c>
      <c r="G1014" s="6">
        <v>29.76</v>
      </c>
    </row>
    <row r="1015" spans="2:7" x14ac:dyDescent="0.3">
      <c r="B1015" s="8" t="s">
        <v>10</v>
      </c>
      <c r="C1015" s="6">
        <v>43.65</v>
      </c>
      <c r="E1015" s="6">
        <v>65.48</v>
      </c>
      <c r="G1015" s="6">
        <v>56.434285000000003</v>
      </c>
    </row>
    <row r="1016" spans="2:7" x14ac:dyDescent="0.3">
      <c r="B1016" s="8" t="s">
        <v>51</v>
      </c>
      <c r="C1016" s="6">
        <v>25.06</v>
      </c>
      <c r="E1016" s="6">
        <v>31.06</v>
      </c>
      <c r="G1016" s="6">
        <v>27.067499999999999</v>
      </c>
    </row>
    <row r="1017" spans="2:7" x14ac:dyDescent="0.3">
      <c r="B1017" s="8" t="s">
        <v>492</v>
      </c>
      <c r="C1017" s="6">
        <v>41.23</v>
      </c>
      <c r="E1017" s="6">
        <v>68.099999999999994</v>
      </c>
      <c r="G1017" s="6">
        <v>52.847777000000001</v>
      </c>
    </row>
    <row r="1018" spans="2:7" x14ac:dyDescent="0.3">
      <c r="B1018" s="3" t="s">
        <v>234</v>
      </c>
    </row>
    <row r="1019" spans="2:7" x14ac:dyDescent="0.3">
      <c r="B1019" s="4" t="s">
        <v>2298</v>
      </c>
    </row>
    <row r="1020" spans="2:7" x14ac:dyDescent="0.3">
      <c r="B1020" s="5" t="s">
        <v>235</v>
      </c>
    </row>
    <row r="1021" spans="2:7" x14ac:dyDescent="0.3">
      <c r="B1021" s="8" t="s">
        <v>39</v>
      </c>
      <c r="C1021" s="6">
        <v>23.93</v>
      </c>
      <c r="E1021" s="6">
        <v>37.270000000000003</v>
      </c>
      <c r="G1021" s="6">
        <v>29.652000000000001</v>
      </c>
    </row>
    <row r="1022" spans="2:7" x14ac:dyDescent="0.3">
      <c r="B1022" s="8" t="s">
        <v>14</v>
      </c>
      <c r="C1022" s="6">
        <v>22.55</v>
      </c>
      <c r="E1022" s="6">
        <v>23.83</v>
      </c>
      <c r="G1022" s="6">
        <v>23.19</v>
      </c>
    </row>
    <row r="1023" spans="2:7" x14ac:dyDescent="0.3">
      <c r="B1023" s="8" t="s">
        <v>66</v>
      </c>
      <c r="C1023" s="6">
        <v>49.22</v>
      </c>
      <c r="E1023" s="6">
        <v>68.28</v>
      </c>
      <c r="G1023" s="6">
        <v>55.54</v>
      </c>
    </row>
    <row r="1024" spans="2:7" x14ac:dyDescent="0.3">
      <c r="B1024" s="8" t="s">
        <v>15</v>
      </c>
      <c r="C1024" s="6">
        <v>26.65</v>
      </c>
      <c r="E1024" s="6">
        <v>29.23</v>
      </c>
      <c r="G1024" s="6">
        <v>27.853332999999999</v>
      </c>
    </row>
    <row r="1025" spans="2:7" x14ac:dyDescent="0.3">
      <c r="B1025" s="8" t="s">
        <v>67</v>
      </c>
      <c r="C1025" s="6">
        <v>23.8</v>
      </c>
      <c r="E1025" s="6">
        <v>26.54</v>
      </c>
      <c r="G1025" s="6">
        <v>25.17</v>
      </c>
    </row>
    <row r="1026" spans="2:7" x14ac:dyDescent="0.3">
      <c r="B1026" s="8" t="s">
        <v>16</v>
      </c>
      <c r="C1026" s="6">
        <v>25.23</v>
      </c>
      <c r="E1026" s="6">
        <v>35</v>
      </c>
      <c r="G1026" s="6">
        <v>29.426666000000001</v>
      </c>
    </row>
    <row r="1027" spans="2:7" x14ac:dyDescent="0.3">
      <c r="B1027" s="8" t="s">
        <v>10</v>
      </c>
      <c r="C1027" s="6">
        <v>42.08</v>
      </c>
      <c r="E1027" s="6">
        <v>63.54</v>
      </c>
      <c r="G1027" s="6">
        <v>51.58</v>
      </c>
    </row>
    <row r="1028" spans="2:7" x14ac:dyDescent="0.3">
      <c r="B1028" s="8" t="s">
        <v>17</v>
      </c>
      <c r="C1028" s="6">
        <v>41.72</v>
      </c>
      <c r="E1028" s="6">
        <v>75.180000000000007</v>
      </c>
      <c r="G1028" s="6">
        <v>57.752499999999998</v>
      </c>
    </row>
    <row r="1029" spans="2:7" x14ac:dyDescent="0.3">
      <c r="B1029" s="8" t="s">
        <v>11</v>
      </c>
      <c r="C1029" s="6">
        <v>46.78</v>
      </c>
      <c r="E1029" s="6">
        <v>68.849999999999994</v>
      </c>
      <c r="G1029" s="6">
        <v>57.886665999999998</v>
      </c>
    </row>
    <row r="1030" spans="2:7" x14ac:dyDescent="0.3">
      <c r="B1030" s="8" t="s">
        <v>507</v>
      </c>
      <c r="C1030" s="6">
        <v>52.41</v>
      </c>
      <c r="E1030" s="6">
        <v>77.86</v>
      </c>
      <c r="G1030" s="6">
        <v>65.113332999999997</v>
      </c>
    </row>
    <row r="1031" spans="2:7" x14ac:dyDescent="0.3">
      <c r="B1031" s="5" t="s">
        <v>240</v>
      </c>
    </row>
    <row r="1032" spans="2:7" x14ac:dyDescent="0.3">
      <c r="B1032" s="8" t="s">
        <v>20</v>
      </c>
      <c r="C1032" s="6">
        <v>57.46</v>
      </c>
      <c r="E1032" s="6">
        <v>80</v>
      </c>
      <c r="G1032" s="6">
        <v>73.335624999999993</v>
      </c>
    </row>
    <row r="1033" spans="2:7" x14ac:dyDescent="0.3">
      <c r="B1033" s="5" t="s">
        <v>250</v>
      </c>
    </row>
    <row r="1034" spans="2:7" x14ac:dyDescent="0.3">
      <c r="B1034" s="8" t="s">
        <v>489</v>
      </c>
      <c r="C1034" s="6">
        <v>28.12</v>
      </c>
      <c r="E1034" s="6">
        <v>35.07</v>
      </c>
      <c r="G1034" s="6">
        <v>29.731428000000001</v>
      </c>
    </row>
    <row r="1035" spans="2:7" x14ac:dyDescent="0.3">
      <c r="B1035" s="8" t="s">
        <v>78</v>
      </c>
      <c r="C1035" s="6">
        <v>24.07</v>
      </c>
      <c r="E1035" s="6">
        <v>27.24</v>
      </c>
      <c r="G1035" s="6">
        <v>25.64</v>
      </c>
    </row>
    <row r="1036" spans="2:7" x14ac:dyDescent="0.3">
      <c r="B1036" s="8" t="s">
        <v>35</v>
      </c>
      <c r="C1036" s="6">
        <v>23.7</v>
      </c>
      <c r="E1036" s="6">
        <v>36.39</v>
      </c>
      <c r="G1036" s="6">
        <v>29.692</v>
      </c>
    </row>
    <row r="1037" spans="2:7" x14ac:dyDescent="0.3">
      <c r="B1037" s="8" t="s">
        <v>493</v>
      </c>
      <c r="C1037" s="6">
        <v>42.85</v>
      </c>
      <c r="E1037" s="6">
        <v>74.12</v>
      </c>
      <c r="G1037" s="6">
        <v>54.405000000000001</v>
      </c>
    </row>
    <row r="1038" spans="2:7" x14ac:dyDescent="0.3">
      <c r="B1038" s="8" t="s">
        <v>497</v>
      </c>
      <c r="C1038" s="6">
        <v>49.99</v>
      </c>
      <c r="E1038" s="6">
        <v>78.739999999999995</v>
      </c>
      <c r="G1038" s="6">
        <v>67.641666000000001</v>
      </c>
    </row>
    <row r="1039" spans="2:7" x14ac:dyDescent="0.3">
      <c r="B1039" s="8" t="s">
        <v>44</v>
      </c>
      <c r="C1039" s="6">
        <v>48.29</v>
      </c>
      <c r="E1039" s="6">
        <v>78.650000000000006</v>
      </c>
      <c r="G1039" s="6">
        <v>64.216666000000004</v>
      </c>
    </row>
    <row r="1040" spans="2:7" x14ac:dyDescent="0.3">
      <c r="B1040" s="8" t="s">
        <v>494</v>
      </c>
      <c r="C1040" s="6">
        <v>23.91</v>
      </c>
      <c r="E1040" s="6">
        <v>34.67</v>
      </c>
      <c r="G1040" s="6">
        <v>26.448888</v>
      </c>
    </row>
    <row r="1041" spans="2:7" x14ac:dyDescent="0.3">
      <c r="B1041" s="4" t="s">
        <v>2300</v>
      </c>
    </row>
    <row r="1042" spans="2:7" x14ac:dyDescent="0.3">
      <c r="B1042" s="5" t="s">
        <v>252</v>
      </c>
    </row>
    <row r="1043" spans="2:7" x14ac:dyDescent="0.3">
      <c r="B1043" s="8" t="s">
        <v>75</v>
      </c>
      <c r="C1043" s="6">
        <v>40.020000000000003</v>
      </c>
      <c r="E1043" s="6">
        <v>56.67</v>
      </c>
      <c r="G1043" s="6">
        <v>48.344999999999999</v>
      </c>
    </row>
    <row r="1044" spans="2:7" x14ac:dyDescent="0.3">
      <c r="B1044" s="8" t="s">
        <v>13</v>
      </c>
      <c r="C1044" s="6">
        <v>41.11</v>
      </c>
      <c r="E1044" s="6">
        <v>64.709999999999994</v>
      </c>
      <c r="G1044" s="6">
        <v>51.741666000000002</v>
      </c>
    </row>
    <row r="1045" spans="2:7" x14ac:dyDescent="0.3">
      <c r="B1045" s="4" t="s">
        <v>2301</v>
      </c>
    </row>
    <row r="1046" spans="2:7" x14ac:dyDescent="0.3">
      <c r="B1046" s="5" t="s">
        <v>253</v>
      </c>
    </row>
    <row r="1047" spans="2:7" x14ac:dyDescent="0.3">
      <c r="B1047" s="8" t="s">
        <v>254</v>
      </c>
      <c r="C1047" s="6">
        <v>28.95</v>
      </c>
      <c r="E1047" s="6">
        <v>38.369999999999997</v>
      </c>
      <c r="G1047" s="6">
        <v>33.326666000000003</v>
      </c>
    </row>
    <row r="1048" spans="2:7" x14ac:dyDescent="0.3">
      <c r="B1048" s="8" t="s">
        <v>565</v>
      </c>
      <c r="C1048" s="6">
        <v>24.71</v>
      </c>
      <c r="E1048" s="6">
        <v>25.36</v>
      </c>
      <c r="G1048" s="6">
        <v>25.07</v>
      </c>
    </row>
    <row r="1049" spans="2:7" x14ac:dyDescent="0.3">
      <c r="B1049" s="8" t="s">
        <v>566</v>
      </c>
      <c r="C1049" s="6">
        <v>60</v>
      </c>
      <c r="E1049" s="6">
        <v>80.709999999999994</v>
      </c>
      <c r="G1049" s="6">
        <v>71.323571000000001</v>
      </c>
    </row>
    <row r="1050" spans="2:7" x14ac:dyDescent="0.3">
      <c r="B1050" s="8" t="s">
        <v>255</v>
      </c>
      <c r="C1050" s="6">
        <v>24.64</v>
      </c>
      <c r="E1050" s="6">
        <v>32.21</v>
      </c>
      <c r="G1050" s="6">
        <v>27.98</v>
      </c>
    </row>
    <row r="1051" spans="2:7" x14ac:dyDescent="0.3">
      <c r="B1051" s="8" t="s">
        <v>256</v>
      </c>
      <c r="C1051" s="6">
        <v>25.25</v>
      </c>
      <c r="E1051" s="6">
        <v>34.79</v>
      </c>
      <c r="G1051" s="6">
        <v>28.64</v>
      </c>
    </row>
    <row r="1052" spans="2:7" x14ac:dyDescent="0.3">
      <c r="B1052" s="8" t="s">
        <v>257</v>
      </c>
      <c r="C1052" s="6">
        <v>44.75</v>
      </c>
      <c r="E1052" s="6">
        <v>75.069999999999993</v>
      </c>
      <c r="G1052" s="6">
        <v>57.87</v>
      </c>
    </row>
    <row r="1053" spans="2:7" x14ac:dyDescent="0.3">
      <c r="B1053" s="8" t="s">
        <v>258</v>
      </c>
      <c r="C1053" s="6">
        <v>43.38</v>
      </c>
      <c r="E1053" s="6">
        <v>64.209999999999994</v>
      </c>
      <c r="G1053" s="6">
        <v>50.781903999999997</v>
      </c>
    </row>
    <row r="1054" spans="2:7" x14ac:dyDescent="0.3">
      <c r="B1054" s="4" t="s">
        <v>2299</v>
      </c>
    </row>
    <row r="1055" spans="2:7" x14ac:dyDescent="0.3">
      <c r="B1055" s="5" t="s">
        <v>237</v>
      </c>
    </row>
    <row r="1056" spans="2:7" x14ac:dyDescent="0.3">
      <c r="B1056" s="8" t="s">
        <v>23</v>
      </c>
      <c r="C1056" s="6">
        <v>42.74</v>
      </c>
      <c r="E1056" s="6">
        <v>68.38</v>
      </c>
      <c r="G1056" s="6">
        <v>55.787999999999997</v>
      </c>
    </row>
    <row r="1057" spans="2:7" x14ac:dyDescent="0.3">
      <c r="B1057" s="8" t="s">
        <v>16</v>
      </c>
      <c r="C1057" s="6">
        <v>22.01</v>
      </c>
      <c r="E1057" s="6">
        <v>33.21</v>
      </c>
      <c r="G1057" s="6">
        <v>27.008887999999999</v>
      </c>
    </row>
    <row r="1058" spans="2:7" x14ac:dyDescent="0.3">
      <c r="B1058" s="8" t="s">
        <v>10</v>
      </c>
      <c r="C1058" s="6">
        <v>51.71</v>
      </c>
      <c r="E1058" s="6">
        <v>78.87</v>
      </c>
      <c r="G1058" s="6">
        <v>63.887500000000003</v>
      </c>
    </row>
    <row r="1059" spans="2:7" x14ac:dyDescent="0.3">
      <c r="B1059" s="8" t="s">
        <v>86</v>
      </c>
      <c r="C1059" s="6">
        <v>57.28</v>
      </c>
      <c r="E1059" s="6">
        <v>77.37</v>
      </c>
      <c r="G1059" s="6">
        <v>65.12</v>
      </c>
    </row>
    <row r="1060" spans="2:7" x14ac:dyDescent="0.3">
      <c r="B1060" s="8" t="s">
        <v>11</v>
      </c>
      <c r="C1060" s="6">
        <v>42.42</v>
      </c>
      <c r="E1060" s="6">
        <v>74.36</v>
      </c>
      <c r="G1060" s="6">
        <v>60.048000000000002</v>
      </c>
    </row>
    <row r="1061" spans="2:7" x14ac:dyDescent="0.3">
      <c r="B1061" s="5" t="s">
        <v>239</v>
      </c>
    </row>
    <row r="1062" spans="2:7" x14ac:dyDescent="0.3">
      <c r="B1062" s="8" t="s">
        <v>20</v>
      </c>
      <c r="C1062" s="6">
        <v>53.29</v>
      </c>
      <c r="E1062" s="6">
        <v>80</v>
      </c>
      <c r="G1062" s="6">
        <v>72.032222000000004</v>
      </c>
    </row>
    <row r="1063" spans="2:7" x14ac:dyDescent="0.3">
      <c r="B1063" s="5" t="s">
        <v>251</v>
      </c>
    </row>
    <row r="1064" spans="2:7" x14ac:dyDescent="0.3">
      <c r="B1064" s="8" t="s">
        <v>75</v>
      </c>
      <c r="C1064" s="6">
        <v>38.770000000000003</v>
      </c>
      <c r="E1064" s="6">
        <v>60.38</v>
      </c>
      <c r="G1064" s="6">
        <v>49.326999999999998</v>
      </c>
    </row>
    <row r="1065" spans="2:7" x14ac:dyDescent="0.3">
      <c r="B1065" s="8" t="s">
        <v>489</v>
      </c>
      <c r="C1065" s="6">
        <v>28.92</v>
      </c>
      <c r="E1065" s="6">
        <v>37.64</v>
      </c>
      <c r="G1065" s="6">
        <v>32.395000000000003</v>
      </c>
    </row>
    <row r="1066" spans="2:7" x14ac:dyDescent="0.3">
      <c r="B1066" s="8" t="s">
        <v>76</v>
      </c>
      <c r="C1066" s="6">
        <v>24.52</v>
      </c>
      <c r="E1066" s="6">
        <v>24.52</v>
      </c>
      <c r="G1066" s="6">
        <v>24.52</v>
      </c>
    </row>
    <row r="1067" spans="2:7" x14ac:dyDescent="0.3">
      <c r="B1067" s="8" t="s">
        <v>29</v>
      </c>
      <c r="C1067" s="6">
        <v>23.52</v>
      </c>
      <c r="E1067" s="6">
        <v>37.99</v>
      </c>
      <c r="G1067" s="6">
        <v>28.63</v>
      </c>
    </row>
    <row r="1068" spans="2:7" x14ac:dyDescent="0.3">
      <c r="B1068" s="8" t="s">
        <v>39</v>
      </c>
      <c r="C1068" s="6">
        <v>23.46</v>
      </c>
      <c r="E1068" s="6">
        <v>42.54</v>
      </c>
      <c r="G1068" s="6">
        <v>31.27</v>
      </c>
    </row>
    <row r="1069" spans="2:7" x14ac:dyDescent="0.3">
      <c r="B1069" s="8" t="s">
        <v>15</v>
      </c>
      <c r="C1069" s="6">
        <v>22.7</v>
      </c>
      <c r="E1069" s="6">
        <v>47.01</v>
      </c>
      <c r="G1069" s="6">
        <v>30.190833000000001</v>
      </c>
    </row>
    <row r="1070" spans="2:7" x14ac:dyDescent="0.3">
      <c r="B1070" s="8" t="s">
        <v>78</v>
      </c>
      <c r="C1070" s="6">
        <v>24.09</v>
      </c>
      <c r="E1070" s="6">
        <v>29.33</v>
      </c>
      <c r="G1070" s="6">
        <v>26.462</v>
      </c>
    </row>
    <row r="1071" spans="2:7" x14ac:dyDescent="0.3">
      <c r="B1071" s="8" t="s">
        <v>67</v>
      </c>
      <c r="C1071" s="6">
        <v>24.13</v>
      </c>
      <c r="E1071" s="6">
        <v>24.39</v>
      </c>
      <c r="G1071" s="6">
        <v>24.23</v>
      </c>
    </row>
    <row r="1072" spans="2:7" x14ac:dyDescent="0.3">
      <c r="B1072" s="8" t="s">
        <v>34</v>
      </c>
      <c r="C1072" s="6">
        <v>23.79</v>
      </c>
      <c r="E1072" s="6">
        <v>35.44</v>
      </c>
      <c r="G1072" s="6">
        <v>26.966666</v>
      </c>
    </row>
    <row r="1073" spans="2:7" x14ac:dyDescent="0.3">
      <c r="B1073" s="8" t="s">
        <v>503</v>
      </c>
      <c r="C1073" s="6">
        <v>26.05</v>
      </c>
      <c r="E1073" s="6">
        <v>33.82</v>
      </c>
      <c r="G1073" s="6">
        <v>29.988</v>
      </c>
    </row>
    <row r="1074" spans="2:7" x14ac:dyDescent="0.3">
      <c r="B1074" s="8" t="s">
        <v>35</v>
      </c>
      <c r="C1074" s="6">
        <v>22.61</v>
      </c>
      <c r="E1074" s="6">
        <v>26.9</v>
      </c>
      <c r="G1074" s="6">
        <v>24.068000000000001</v>
      </c>
    </row>
    <row r="1075" spans="2:7" x14ac:dyDescent="0.3">
      <c r="B1075" s="8" t="s">
        <v>502</v>
      </c>
      <c r="C1075" s="6">
        <v>26.38</v>
      </c>
      <c r="E1075" s="6">
        <v>39.51</v>
      </c>
      <c r="G1075" s="6">
        <v>31.907499999999999</v>
      </c>
    </row>
    <row r="1076" spans="2:7" x14ac:dyDescent="0.3">
      <c r="B1076" s="8" t="s">
        <v>70</v>
      </c>
      <c r="C1076" s="6">
        <v>24.54</v>
      </c>
      <c r="E1076" s="6">
        <v>29.94</v>
      </c>
      <c r="G1076" s="6">
        <v>26.643332999999998</v>
      </c>
    </row>
    <row r="1077" spans="2:7" x14ac:dyDescent="0.3">
      <c r="B1077" s="8" t="s">
        <v>496</v>
      </c>
      <c r="C1077" s="6">
        <v>45.6</v>
      </c>
      <c r="E1077" s="6">
        <v>72.930000000000007</v>
      </c>
      <c r="G1077" s="6">
        <v>54.662857000000002</v>
      </c>
    </row>
    <row r="1078" spans="2:7" x14ac:dyDescent="0.3">
      <c r="B1078" s="8" t="s">
        <v>497</v>
      </c>
      <c r="C1078" s="6">
        <v>49.71</v>
      </c>
      <c r="E1078" s="6">
        <v>75.069999999999993</v>
      </c>
      <c r="G1078" s="6">
        <v>67.527777</v>
      </c>
    </row>
    <row r="1079" spans="2:7" x14ac:dyDescent="0.3">
      <c r="B1079" s="8" t="s">
        <v>44</v>
      </c>
      <c r="C1079" s="6">
        <v>52.98</v>
      </c>
      <c r="E1079" s="6">
        <v>75.430000000000007</v>
      </c>
      <c r="G1079" s="6">
        <v>63.938499999999998</v>
      </c>
    </row>
    <row r="1080" spans="2:7" x14ac:dyDescent="0.3">
      <c r="B1080" s="4" t="s">
        <v>2303</v>
      </c>
    </row>
    <row r="1081" spans="2:7" x14ac:dyDescent="0.3">
      <c r="B1081" s="5" t="s">
        <v>260</v>
      </c>
    </row>
    <row r="1082" spans="2:7" x14ac:dyDescent="0.3">
      <c r="B1082" s="8" t="s">
        <v>35</v>
      </c>
      <c r="C1082" s="6">
        <v>24.87</v>
      </c>
      <c r="E1082" s="6">
        <v>35.130000000000003</v>
      </c>
      <c r="G1082" s="6">
        <v>31.121666000000001</v>
      </c>
    </row>
    <row r="1083" spans="2:7" x14ac:dyDescent="0.3">
      <c r="B1083" s="8" t="s">
        <v>40</v>
      </c>
      <c r="C1083" s="6">
        <v>24.8</v>
      </c>
      <c r="E1083" s="6">
        <v>26.21</v>
      </c>
      <c r="G1083" s="6">
        <v>25.504999999999999</v>
      </c>
    </row>
    <row r="1084" spans="2:7" x14ac:dyDescent="0.3">
      <c r="B1084" s="8" t="s">
        <v>505</v>
      </c>
      <c r="C1084" s="6">
        <v>41.08</v>
      </c>
      <c r="E1084" s="6">
        <v>68.069999999999993</v>
      </c>
      <c r="G1084" s="6">
        <v>52.571111000000002</v>
      </c>
    </row>
    <row r="1085" spans="2:7" x14ac:dyDescent="0.3">
      <c r="B1085" s="4" t="s">
        <v>2302</v>
      </c>
    </row>
    <row r="1086" spans="2:7" x14ac:dyDescent="0.3">
      <c r="B1086" s="5" t="s">
        <v>259</v>
      </c>
    </row>
    <row r="1087" spans="2:7" x14ac:dyDescent="0.3">
      <c r="B1087" s="8" t="s">
        <v>75</v>
      </c>
      <c r="C1087" s="6">
        <v>46.61</v>
      </c>
      <c r="E1087" s="6">
        <v>65.400000000000006</v>
      </c>
      <c r="G1087" s="6">
        <v>52.266111000000002</v>
      </c>
    </row>
    <row r="1088" spans="2:7" x14ac:dyDescent="0.3">
      <c r="B1088" s="8" t="s">
        <v>489</v>
      </c>
      <c r="C1088" s="6">
        <v>33.18</v>
      </c>
      <c r="E1088" s="6">
        <v>40.11</v>
      </c>
      <c r="G1088" s="6">
        <v>35.904285000000002</v>
      </c>
    </row>
    <row r="1089" spans="2:7" x14ac:dyDescent="0.3">
      <c r="B1089" s="8" t="s">
        <v>39</v>
      </c>
      <c r="C1089" s="6">
        <v>37.14</v>
      </c>
      <c r="E1089" s="6">
        <v>40.51</v>
      </c>
      <c r="G1089" s="6">
        <v>38.17</v>
      </c>
    </row>
    <row r="1090" spans="2:7" x14ac:dyDescent="0.3">
      <c r="B1090" s="8" t="s">
        <v>14</v>
      </c>
      <c r="C1090" s="6">
        <v>27.99</v>
      </c>
      <c r="E1090" s="6">
        <v>40.65</v>
      </c>
      <c r="G1090" s="6">
        <v>31.846665999999999</v>
      </c>
    </row>
    <row r="1091" spans="2:7" x14ac:dyDescent="0.3">
      <c r="B1091" s="8" t="s">
        <v>15</v>
      </c>
      <c r="C1091" s="6">
        <v>30.62</v>
      </c>
      <c r="E1091" s="6">
        <v>39.380000000000003</v>
      </c>
      <c r="G1091" s="6">
        <v>33.229999999999997</v>
      </c>
    </row>
    <row r="1092" spans="2:7" x14ac:dyDescent="0.3">
      <c r="B1092" s="8" t="s">
        <v>26</v>
      </c>
      <c r="C1092" s="6">
        <v>64.44</v>
      </c>
      <c r="E1092" s="6">
        <v>79.84</v>
      </c>
      <c r="G1092" s="6">
        <v>71.77</v>
      </c>
    </row>
    <row r="1093" spans="2:7" x14ac:dyDescent="0.3">
      <c r="B1093" s="8" t="s">
        <v>67</v>
      </c>
      <c r="C1093" s="6">
        <v>34.11</v>
      </c>
      <c r="E1093" s="6">
        <v>34.11</v>
      </c>
      <c r="G1093" s="6">
        <v>34.11</v>
      </c>
    </row>
    <row r="1094" spans="2:7" x14ac:dyDescent="0.3">
      <c r="B1094" s="8" t="s">
        <v>34</v>
      </c>
      <c r="C1094" s="6">
        <v>31.56</v>
      </c>
      <c r="E1094" s="6">
        <v>38.049999999999997</v>
      </c>
      <c r="G1094" s="6">
        <v>33.725000000000001</v>
      </c>
    </row>
    <row r="1095" spans="2:7" x14ac:dyDescent="0.3">
      <c r="B1095" s="8" t="s">
        <v>20</v>
      </c>
      <c r="C1095" s="6">
        <v>38.42</v>
      </c>
      <c r="E1095" s="6">
        <v>80</v>
      </c>
      <c r="G1095" s="6">
        <v>68.148684000000003</v>
      </c>
    </row>
    <row r="1096" spans="2:7" x14ac:dyDescent="0.3">
      <c r="B1096" s="8" t="s">
        <v>35</v>
      </c>
      <c r="C1096" s="6">
        <v>25.85</v>
      </c>
      <c r="E1096" s="6">
        <v>31.47</v>
      </c>
      <c r="G1096" s="6">
        <v>27.756250000000001</v>
      </c>
    </row>
    <row r="1097" spans="2:7" x14ac:dyDescent="0.3">
      <c r="B1097" s="8" t="s">
        <v>487</v>
      </c>
      <c r="C1097" s="6">
        <v>61.4</v>
      </c>
      <c r="E1097" s="6">
        <v>80</v>
      </c>
      <c r="G1097" s="6">
        <v>77.984089999999995</v>
      </c>
    </row>
    <row r="1098" spans="2:7" x14ac:dyDescent="0.3">
      <c r="B1098" s="8" t="s">
        <v>10</v>
      </c>
      <c r="C1098" s="6">
        <v>41.94</v>
      </c>
      <c r="E1098" s="6">
        <v>76.150000000000006</v>
      </c>
      <c r="G1098" s="6">
        <v>59.138888000000001</v>
      </c>
    </row>
    <row r="1099" spans="2:7" x14ac:dyDescent="0.3">
      <c r="B1099" s="8" t="s">
        <v>51</v>
      </c>
      <c r="C1099" s="6">
        <v>32.01</v>
      </c>
      <c r="E1099" s="6">
        <v>35.979999999999997</v>
      </c>
      <c r="G1099" s="6">
        <v>33.835999999999999</v>
      </c>
    </row>
    <row r="1100" spans="2:7" x14ac:dyDescent="0.3">
      <c r="B1100" s="8" t="s">
        <v>70</v>
      </c>
      <c r="C1100" s="6">
        <v>23.95</v>
      </c>
      <c r="E1100" s="6">
        <v>29.22</v>
      </c>
      <c r="G1100" s="6">
        <v>26.215</v>
      </c>
    </row>
    <row r="1101" spans="2:7" x14ac:dyDescent="0.3">
      <c r="B1101" s="8" t="s">
        <v>48</v>
      </c>
      <c r="C1101" s="6">
        <v>59.42</v>
      </c>
      <c r="E1101" s="6">
        <v>76.02</v>
      </c>
      <c r="G1101" s="6">
        <v>66.611000000000004</v>
      </c>
    </row>
    <row r="1102" spans="2:7" x14ac:dyDescent="0.3">
      <c r="B1102" s="8" t="s">
        <v>44</v>
      </c>
      <c r="C1102" s="6">
        <v>54.92</v>
      </c>
      <c r="E1102" s="6">
        <v>77.73</v>
      </c>
      <c r="G1102" s="6">
        <v>65.098332999999997</v>
      </c>
    </row>
    <row r="1103" spans="2:7" x14ac:dyDescent="0.3">
      <c r="B1103" s="4" t="s">
        <v>264</v>
      </c>
    </row>
    <row r="1104" spans="2:7" x14ac:dyDescent="0.3">
      <c r="B1104" s="5" t="s">
        <v>557</v>
      </c>
    </row>
    <row r="1105" spans="2:7" x14ac:dyDescent="0.3">
      <c r="B1105" s="8" t="s">
        <v>20</v>
      </c>
      <c r="C1105" s="6">
        <v>66.78</v>
      </c>
      <c r="E1105" s="6">
        <v>80</v>
      </c>
      <c r="G1105" s="6">
        <v>75.27</v>
      </c>
    </row>
    <row r="1106" spans="2:7" x14ac:dyDescent="0.3">
      <c r="B1106" s="8" t="s">
        <v>88</v>
      </c>
      <c r="C1106" s="6">
        <v>68.540000000000006</v>
      </c>
      <c r="E1106" s="6">
        <v>81</v>
      </c>
      <c r="G1106" s="6">
        <v>78.200625000000002</v>
      </c>
    </row>
    <row r="1107" spans="2:7" x14ac:dyDescent="0.3">
      <c r="B1107" s="5" t="s">
        <v>236</v>
      </c>
    </row>
    <row r="1108" spans="2:7" x14ac:dyDescent="0.3">
      <c r="B1108" s="8" t="s">
        <v>10</v>
      </c>
      <c r="C1108" s="6">
        <v>41.51</v>
      </c>
      <c r="E1108" s="6">
        <v>73.849999999999994</v>
      </c>
      <c r="G1108" s="6">
        <v>59.684896999999999</v>
      </c>
    </row>
    <row r="1109" spans="2:7" x14ac:dyDescent="0.3">
      <c r="B1109" s="8" t="s">
        <v>11</v>
      </c>
      <c r="C1109" s="6">
        <v>40.98</v>
      </c>
      <c r="E1109" s="6">
        <v>71.73</v>
      </c>
      <c r="G1109" s="6">
        <v>57.362431999999998</v>
      </c>
    </row>
    <row r="1110" spans="2:7" x14ac:dyDescent="0.3">
      <c r="B1110" s="5" t="s">
        <v>238</v>
      </c>
    </row>
    <row r="1111" spans="2:7" x14ac:dyDescent="0.3">
      <c r="B1111" s="8" t="s">
        <v>29</v>
      </c>
      <c r="C1111" s="6">
        <v>29.06</v>
      </c>
      <c r="E1111" s="6">
        <v>37.86</v>
      </c>
      <c r="G1111" s="6">
        <v>34.552500000000002</v>
      </c>
    </row>
    <row r="1112" spans="2:7" x14ac:dyDescent="0.3">
      <c r="B1112" s="8" t="s">
        <v>490</v>
      </c>
      <c r="C1112" s="6">
        <v>29.77</v>
      </c>
      <c r="E1112" s="6">
        <v>37.79</v>
      </c>
      <c r="G1112" s="6">
        <v>33.234999999999999</v>
      </c>
    </row>
    <row r="1113" spans="2:7" x14ac:dyDescent="0.3">
      <c r="B1113" s="8" t="s">
        <v>493</v>
      </c>
      <c r="C1113" s="6">
        <v>52.55</v>
      </c>
      <c r="E1113" s="6">
        <v>75.400000000000006</v>
      </c>
      <c r="G1113" s="6">
        <v>57.930526</v>
      </c>
    </row>
    <row r="1114" spans="2:7" x14ac:dyDescent="0.3">
      <c r="B1114" s="8" t="s">
        <v>81</v>
      </c>
      <c r="C1114" s="6">
        <v>61.2</v>
      </c>
      <c r="E1114" s="6">
        <v>79.83</v>
      </c>
      <c r="G1114" s="6">
        <v>69.651818000000006</v>
      </c>
    </row>
    <row r="1115" spans="2:7" x14ac:dyDescent="0.3">
      <c r="B1115" s="8" t="s">
        <v>48</v>
      </c>
      <c r="C1115" s="6">
        <v>61.85</v>
      </c>
      <c r="E1115" s="6">
        <v>74.41</v>
      </c>
      <c r="G1115" s="6">
        <v>66.857619</v>
      </c>
    </row>
    <row r="1116" spans="2:7" x14ac:dyDescent="0.3">
      <c r="B1116" s="8" t="s">
        <v>497</v>
      </c>
      <c r="C1116" s="6">
        <v>64.97</v>
      </c>
      <c r="E1116" s="6">
        <v>80</v>
      </c>
      <c r="G1116" s="6">
        <v>72.006469999999993</v>
      </c>
    </row>
    <row r="1117" spans="2:7" x14ac:dyDescent="0.3">
      <c r="B1117" s="8" t="s">
        <v>44</v>
      </c>
      <c r="C1117" s="6">
        <v>68.209999999999994</v>
      </c>
      <c r="E1117" s="6">
        <v>80</v>
      </c>
      <c r="G1117" s="6">
        <v>74.332161999999997</v>
      </c>
    </row>
    <row r="1118" spans="2:7" x14ac:dyDescent="0.3">
      <c r="B1118" s="8" t="s">
        <v>494</v>
      </c>
      <c r="C1118" s="6">
        <v>26.32</v>
      </c>
      <c r="E1118" s="6">
        <v>38.74</v>
      </c>
      <c r="G1118" s="6">
        <v>31.321999999999999</v>
      </c>
    </row>
    <row r="1119" spans="2:7" x14ac:dyDescent="0.3">
      <c r="B1119" s="5" t="s">
        <v>558</v>
      </c>
    </row>
    <row r="1120" spans="2:7" x14ac:dyDescent="0.3">
      <c r="B1120" s="8" t="s">
        <v>20</v>
      </c>
      <c r="C1120" s="6">
        <v>46.3</v>
      </c>
      <c r="E1120" s="6">
        <v>81</v>
      </c>
      <c r="G1120" s="6">
        <v>66.701999999999998</v>
      </c>
    </row>
    <row r="1121" spans="2:7" x14ac:dyDescent="0.3">
      <c r="B1121" s="5" t="s">
        <v>241</v>
      </c>
    </row>
    <row r="1122" spans="2:7" x14ac:dyDescent="0.3">
      <c r="B1122" s="8" t="s">
        <v>80</v>
      </c>
      <c r="C1122" s="6">
        <v>68.83</v>
      </c>
      <c r="E1122" s="6">
        <v>78.849999999999994</v>
      </c>
      <c r="G1122" s="6">
        <v>72.662082999999996</v>
      </c>
    </row>
    <row r="1123" spans="2:7" x14ac:dyDescent="0.3">
      <c r="B1123" s="8" t="s">
        <v>65</v>
      </c>
      <c r="C1123" s="6">
        <v>23.31</v>
      </c>
      <c r="E1123" s="6">
        <v>40.130000000000003</v>
      </c>
      <c r="G1123" s="6">
        <v>28.086666000000001</v>
      </c>
    </row>
    <row r="1124" spans="2:7" x14ac:dyDescent="0.3">
      <c r="B1124" s="8" t="s">
        <v>491</v>
      </c>
      <c r="C1124" s="6">
        <v>26.22</v>
      </c>
      <c r="E1124" s="6">
        <v>38.47</v>
      </c>
      <c r="G1124" s="6">
        <v>32.344999999999999</v>
      </c>
    </row>
    <row r="1125" spans="2:7" x14ac:dyDescent="0.3">
      <c r="B1125" s="8" t="s">
        <v>495</v>
      </c>
      <c r="C1125" s="6">
        <v>64.52</v>
      </c>
      <c r="E1125" s="6">
        <v>74.28</v>
      </c>
      <c r="G1125" s="6">
        <v>67.422105000000002</v>
      </c>
    </row>
    <row r="1126" spans="2:7" x14ac:dyDescent="0.3">
      <c r="B1126" s="8" t="s">
        <v>503</v>
      </c>
      <c r="C1126" s="6">
        <v>28.06</v>
      </c>
      <c r="E1126" s="6">
        <v>38.549999999999997</v>
      </c>
      <c r="G1126" s="6">
        <v>33.366875</v>
      </c>
    </row>
    <row r="1127" spans="2:7" x14ac:dyDescent="0.3">
      <c r="B1127" s="8" t="s">
        <v>70</v>
      </c>
      <c r="C1127" s="6">
        <v>23.83</v>
      </c>
      <c r="E1127" s="6">
        <v>35.31</v>
      </c>
      <c r="G1127" s="6">
        <v>27.806000000000001</v>
      </c>
    </row>
    <row r="1128" spans="2:7" x14ac:dyDescent="0.3">
      <c r="B1128" s="8" t="s">
        <v>92</v>
      </c>
      <c r="C1128" s="6">
        <v>61.15</v>
      </c>
      <c r="E1128" s="6">
        <v>76.349999999999994</v>
      </c>
      <c r="G1128" s="6">
        <v>66.411874999999995</v>
      </c>
    </row>
    <row r="1129" spans="2:7" x14ac:dyDescent="0.3">
      <c r="B1129" s="5" t="s">
        <v>242</v>
      </c>
    </row>
    <row r="1130" spans="2:7" x14ac:dyDescent="0.3">
      <c r="B1130" s="8" t="s">
        <v>20</v>
      </c>
      <c r="C1130" s="6">
        <v>60.15</v>
      </c>
      <c r="E1130" s="6">
        <v>82</v>
      </c>
      <c r="G1130" s="6">
        <v>71.098011999999997</v>
      </c>
    </row>
    <row r="1131" spans="2:7" x14ac:dyDescent="0.3">
      <c r="B1131" s="8" t="s">
        <v>486</v>
      </c>
      <c r="C1131" s="6">
        <v>107.16</v>
      </c>
      <c r="E1131" s="6">
        <v>156.93</v>
      </c>
      <c r="G1131" s="6">
        <v>123.065652</v>
      </c>
    </row>
    <row r="1132" spans="2:7" x14ac:dyDescent="0.3">
      <c r="B1132" s="5" t="s">
        <v>243</v>
      </c>
    </row>
    <row r="1133" spans="2:7" x14ac:dyDescent="0.3">
      <c r="B1133" s="8" t="s">
        <v>19</v>
      </c>
      <c r="C1133" s="6">
        <v>45.07</v>
      </c>
      <c r="E1133" s="6">
        <v>80</v>
      </c>
      <c r="G1133" s="6">
        <v>64.895205000000004</v>
      </c>
    </row>
    <row r="1134" spans="2:7" x14ac:dyDescent="0.3">
      <c r="B1134" s="5" t="s">
        <v>244</v>
      </c>
    </row>
    <row r="1135" spans="2:7" x14ac:dyDescent="0.3">
      <c r="B1135" s="8" t="s">
        <v>487</v>
      </c>
      <c r="C1135" s="6">
        <v>68.02</v>
      </c>
      <c r="E1135" s="6">
        <v>82</v>
      </c>
      <c r="G1135" s="6">
        <v>77.734800000000007</v>
      </c>
    </row>
    <row r="1136" spans="2:7" x14ac:dyDescent="0.3">
      <c r="B1136" s="5" t="s">
        <v>559</v>
      </c>
    </row>
    <row r="1137" spans="2:7" x14ac:dyDescent="0.3">
      <c r="B1137" s="8" t="s">
        <v>62</v>
      </c>
      <c r="C1137" s="6">
        <v>46.35</v>
      </c>
      <c r="E1137" s="6">
        <v>80</v>
      </c>
      <c r="G1137" s="6">
        <v>74.600696999999997</v>
      </c>
    </row>
    <row r="1138" spans="2:7" x14ac:dyDescent="0.3">
      <c r="B1138" s="5" t="s">
        <v>245</v>
      </c>
    </row>
    <row r="1139" spans="2:7" x14ac:dyDescent="0.3">
      <c r="B1139" s="8" t="s">
        <v>535</v>
      </c>
      <c r="C1139" s="6">
        <v>68.11</v>
      </c>
      <c r="E1139" s="6">
        <v>80</v>
      </c>
      <c r="G1139" s="6">
        <v>74.441000000000003</v>
      </c>
    </row>
    <row r="1140" spans="2:7" x14ac:dyDescent="0.3">
      <c r="B1140" s="8" t="s">
        <v>73</v>
      </c>
      <c r="C1140" s="6">
        <v>69.06</v>
      </c>
      <c r="E1140" s="6">
        <v>79.44</v>
      </c>
      <c r="G1140" s="6">
        <v>72.75</v>
      </c>
    </row>
    <row r="1141" spans="2:7" x14ac:dyDescent="0.3">
      <c r="B1141" s="8" t="s">
        <v>26</v>
      </c>
      <c r="C1141" s="6">
        <v>62.05</v>
      </c>
      <c r="E1141" s="6">
        <v>80</v>
      </c>
      <c r="G1141" s="6">
        <v>70.356666000000004</v>
      </c>
    </row>
    <row r="1142" spans="2:7" x14ac:dyDescent="0.3">
      <c r="B1142" s="8" t="s">
        <v>536</v>
      </c>
      <c r="C1142" s="6">
        <v>69.84</v>
      </c>
      <c r="E1142" s="6">
        <v>80</v>
      </c>
      <c r="G1142" s="6">
        <v>75.838499999999996</v>
      </c>
    </row>
    <row r="1143" spans="2:7" x14ac:dyDescent="0.3">
      <c r="B1143" s="5" t="s">
        <v>246</v>
      </c>
    </row>
    <row r="1144" spans="2:7" x14ac:dyDescent="0.3">
      <c r="B1144" s="8" t="s">
        <v>39</v>
      </c>
      <c r="C1144" s="6">
        <v>33.369999999999997</v>
      </c>
      <c r="E1144" s="6">
        <v>46.86</v>
      </c>
      <c r="G1144" s="6">
        <v>37.434375000000003</v>
      </c>
    </row>
    <row r="1145" spans="2:7" x14ac:dyDescent="0.3">
      <c r="B1145" s="8" t="s">
        <v>66</v>
      </c>
      <c r="C1145" s="6">
        <v>56.69</v>
      </c>
      <c r="E1145" s="6">
        <v>69.16</v>
      </c>
      <c r="G1145" s="6">
        <v>62.456842000000002</v>
      </c>
    </row>
    <row r="1146" spans="2:7" x14ac:dyDescent="0.3">
      <c r="B1146" s="8" t="s">
        <v>67</v>
      </c>
      <c r="C1146" s="6">
        <v>27.38</v>
      </c>
      <c r="E1146" s="6">
        <v>27.38</v>
      </c>
      <c r="G1146" s="6">
        <v>27.38</v>
      </c>
    </row>
    <row r="1147" spans="2:7" x14ac:dyDescent="0.3">
      <c r="B1147" s="8" t="s">
        <v>502</v>
      </c>
      <c r="C1147" s="6">
        <v>25.2</v>
      </c>
      <c r="E1147" s="6">
        <v>34.5</v>
      </c>
      <c r="G1147" s="6">
        <v>27.856000000000002</v>
      </c>
    </row>
    <row r="1148" spans="2:7" x14ac:dyDescent="0.3">
      <c r="B1148" s="8" t="s">
        <v>40</v>
      </c>
      <c r="C1148" s="6">
        <v>24.4</v>
      </c>
      <c r="E1148" s="6">
        <v>33.71</v>
      </c>
      <c r="G1148" s="6">
        <v>26.69125</v>
      </c>
    </row>
    <row r="1149" spans="2:7" x14ac:dyDescent="0.3">
      <c r="B1149" s="5" t="s">
        <v>247</v>
      </c>
    </row>
    <row r="1150" spans="2:7" x14ac:dyDescent="0.3">
      <c r="B1150" s="8" t="s">
        <v>75</v>
      </c>
      <c r="C1150" s="6">
        <v>41.12</v>
      </c>
      <c r="E1150" s="6">
        <v>65.52</v>
      </c>
      <c r="G1150" s="6">
        <v>53.567999999999998</v>
      </c>
    </row>
    <row r="1151" spans="2:7" x14ac:dyDescent="0.3">
      <c r="B1151" s="8" t="s">
        <v>76</v>
      </c>
      <c r="C1151" s="6">
        <v>31.58</v>
      </c>
      <c r="E1151" s="6">
        <v>31.58</v>
      </c>
      <c r="G1151" s="6">
        <v>31.58</v>
      </c>
    </row>
    <row r="1152" spans="2:7" x14ac:dyDescent="0.3">
      <c r="B1152" s="8" t="s">
        <v>78</v>
      </c>
      <c r="C1152" s="6">
        <v>24.33</v>
      </c>
      <c r="E1152" s="6">
        <v>27.52</v>
      </c>
      <c r="G1152" s="6">
        <v>25.658332999999999</v>
      </c>
    </row>
    <row r="1153" spans="2:7" x14ac:dyDescent="0.3">
      <c r="B1153" s="8" t="s">
        <v>561</v>
      </c>
      <c r="C1153" s="6">
        <v>49.55</v>
      </c>
      <c r="E1153" s="6">
        <v>71.5</v>
      </c>
      <c r="G1153" s="6">
        <v>62.334499999999998</v>
      </c>
    </row>
    <row r="1154" spans="2:7" x14ac:dyDescent="0.3">
      <c r="B1154" s="5" t="s">
        <v>564</v>
      </c>
    </row>
    <row r="1155" spans="2:7" x14ac:dyDescent="0.3">
      <c r="B1155" s="8" t="s">
        <v>562</v>
      </c>
    </row>
    <row r="1156" spans="2:7" x14ac:dyDescent="0.3">
      <c r="B1156" s="8" t="s">
        <v>563</v>
      </c>
      <c r="C1156" s="6">
        <v>77.2</v>
      </c>
      <c r="E1156" s="6">
        <v>77.75</v>
      </c>
      <c r="G1156" s="6">
        <v>77.474999999999994</v>
      </c>
    </row>
    <row r="1157" spans="2:7" x14ac:dyDescent="0.3">
      <c r="B1157" s="8" t="s">
        <v>248</v>
      </c>
      <c r="C1157" s="6">
        <v>47.05</v>
      </c>
      <c r="E1157" s="6">
        <v>70.510000000000005</v>
      </c>
      <c r="G1157" s="6">
        <v>58.49</v>
      </c>
    </row>
    <row r="1158" spans="2:7" x14ac:dyDescent="0.3">
      <c r="B1158" s="8" t="s">
        <v>249</v>
      </c>
      <c r="C1158" s="6">
        <v>56.48</v>
      </c>
      <c r="E1158" s="6">
        <v>68.209999999999994</v>
      </c>
      <c r="G1158" s="6">
        <v>62.344999999999999</v>
      </c>
    </row>
    <row r="1159" spans="2:7" x14ac:dyDescent="0.3">
      <c r="B1159" s="5" t="s">
        <v>262</v>
      </c>
    </row>
    <row r="1160" spans="2:7" x14ac:dyDescent="0.3">
      <c r="B1160" s="8" t="s">
        <v>489</v>
      </c>
      <c r="C1160" s="6">
        <v>27</v>
      </c>
      <c r="E1160" s="6">
        <v>43.33</v>
      </c>
      <c r="G1160" s="6">
        <v>32.974136999999999</v>
      </c>
    </row>
    <row r="1161" spans="2:7" x14ac:dyDescent="0.3">
      <c r="B1161" s="8" t="s">
        <v>187</v>
      </c>
      <c r="C1161" s="6">
        <v>25.27</v>
      </c>
      <c r="E1161" s="6">
        <v>25.27</v>
      </c>
      <c r="G1161" s="6">
        <v>25.27</v>
      </c>
    </row>
    <row r="1162" spans="2:7" x14ac:dyDescent="0.3">
      <c r="B1162" s="8" t="s">
        <v>34</v>
      </c>
      <c r="C1162" s="6">
        <v>25.8</v>
      </c>
      <c r="E1162" s="6">
        <v>39.4</v>
      </c>
      <c r="G1162" s="6">
        <v>31.433571000000001</v>
      </c>
    </row>
    <row r="1163" spans="2:7" x14ac:dyDescent="0.3">
      <c r="B1163" s="8" t="s">
        <v>35</v>
      </c>
      <c r="C1163" s="6">
        <v>24.21</v>
      </c>
      <c r="E1163" s="6">
        <v>36.6</v>
      </c>
      <c r="G1163" s="6">
        <v>28.457272</v>
      </c>
    </row>
    <row r="1164" spans="2:7" x14ac:dyDescent="0.3">
      <c r="B1164" s="8" t="s">
        <v>61</v>
      </c>
      <c r="C1164" s="6">
        <v>30.56</v>
      </c>
      <c r="E1164" s="6">
        <v>38.909999999999997</v>
      </c>
      <c r="G1164" s="6">
        <v>34.549999999999997</v>
      </c>
    </row>
    <row r="1165" spans="2:7" x14ac:dyDescent="0.3">
      <c r="B1165" s="8" t="s">
        <v>496</v>
      </c>
      <c r="C1165" s="6">
        <v>46.86</v>
      </c>
      <c r="E1165" s="6">
        <v>73.09</v>
      </c>
      <c r="G1165" s="6">
        <v>56.756205999999999</v>
      </c>
    </row>
    <row r="1166" spans="2:7" x14ac:dyDescent="0.3">
      <c r="B1166" s="8" t="s">
        <v>523</v>
      </c>
      <c r="C1166" s="6">
        <v>43.17</v>
      </c>
      <c r="E1166" s="6">
        <v>67.849999999999994</v>
      </c>
      <c r="G1166" s="6">
        <v>55.102857</v>
      </c>
    </row>
    <row r="1167" spans="2:7" x14ac:dyDescent="0.3">
      <c r="B1167" s="5" t="s">
        <v>567</v>
      </c>
    </row>
    <row r="1168" spans="2:7" x14ac:dyDescent="0.3">
      <c r="B1168" s="8" t="s">
        <v>158</v>
      </c>
      <c r="C1168" s="6">
        <v>121.14</v>
      </c>
      <c r="E1168" s="6">
        <v>195</v>
      </c>
      <c r="G1168" s="6">
        <v>146.97754699999999</v>
      </c>
    </row>
    <row r="1169" spans="2:7" x14ac:dyDescent="0.3">
      <c r="B1169" s="5" t="s">
        <v>265</v>
      </c>
    </row>
    <row r="1170" spans="2:7" x14ac:dyDescent="0.3">
      <c r="B1170" s="8" t="s">
        <v>38</v>
      </c>
      <c r="C1170" s="6">
        <v>63.58</v>
      </c>
      <c r="E1170" s="6">
        <v>80</v>
      </c>
      <c r="G1170" s="6">
        <v>68.767058000000006</v>
      </c>
    </row>
    <row r="1171" spans="2:7" x14ac:dyDescent="0.3">
      <c r="B1171" s="8" t="s">
        <v>66</v>
      </c>
      <c r="C1171" s="6">
        <v>65.56</v>
      </c>
      <c r="E1171" s="6">
        <v>76.91</v>
      </c>
      <c r="G1171" s="6">
        <v>69.051111000000006</v>
      </c>
    </row>
    <row r="1172" spans="2:7" x14ac:dyDescent="0.3">
      <c r="B1172" s="8" t="s">
        <v>55</v>
      </c>
      <c r="C1172" s="6">
        <v>55.55</v>
      </c>
      <c r="E1172" s="6">
        <v>80</v>
      </c>
      <c r="G1172" s="6">
        <v>69.123808999999994</v>
      </c>
    </row>
    <row r="1173" spans="2:7" x14ac:dyDescent="0.3">
      <c r="B1173" s="8" t="s">
        <v>506</v>
      </c>
      <c r="C1173" s="6">
        <v>57.55</v>
      </c>
      <c r="E1173" s="6">
        <v>78.930000000000007</v>
      </c>
      <c r="G1173" s="6">
        <v>63.99</v>
      </c>
    </row>
    <row r="1174" spans="2:7" x14ac:dyDescent="0.3">
      <c r="B1174" s="5" t="s">
        <v>568</v>
      </c>
    </row>
    <row r="1175" spans="2:7" x14ac:dyDescent="0.3">
      <c r="B1175" s="8" t="s">
        <v>23</v>
      </c>
      <c r="C1175" s="6">
        <v>37.14</v>
      </c>
      <c r="E1175" s="6">
        <v>62.83</v>
      </c>
      <c r="G1175" s="6">
        <v>51.213939000000003</v>
      </c>
    </row>
    <row r="1176" spans="2:7" x14ac:dyDescent="0.3">
      <c r="B1176" s="8" t="s">
        <v>16</v>
      </c>
      <c r="C1176" s="6">
        <v>23.65</v>
      </c>
      <c r="E1176" s="6">
        <v>30.56</v>
      </c>
      <c r="G1176" s="6">
        <v>26.5</v>
      </c>
    </row>
    <row r="1177" spans="2:7" x14ac:dyDescent="0.3">
      <c r="B1177" s="5" t="s">
        <v>266</v>
      </c>
    </row>
    <row r="1178" spans="2:7" x14ac:dyDescent="0.3">
      <c r="B1178" s="8" t="s">
        <v>14</v>
      </c>
      <c r="C1178" s="6">
        <v>23.41</v>
      </c>
      <c r="E1178" s="6">
        <v>37.24</v>
      </c>
      <c r="G1178" s="6">
        <v>29.091818</v>
      </c>
    </row>
    <row r="1179" spans="2:7" x14ac:dyDescent="0.3">
      <c r="B1179" s="8" t="s">
        <v>15</v>
      </c>
      <c r="C1179" s="6">
        <v>23.86</v>
      </c>
      <c r="E1179" s="6">
        <v>41.53</v>
      </c>
      <c r="G1179" s="6">
        <v>32.173999999999999</v>
      </c>
    </row>
    <row r="1180" spans="2:7" x14ac:dyDescent="0.3">
      <c r="B1180" s="8" t="s">
        <v>51</v>
      </c>
      <c r="C1180" s="6">
        <v>30.24</v>
      </c>
      <c r="E1180" s="6">
        <v>37.590000000000003</v>
      </c>
      <c r="G1180" s="6">
        <v>32.76</v>
      </c>
    </row>
    <row r="1181" spans="2:7" x14ac:dyDescent="0.3">
      <c r="B1181" s="8" t="s">
        <v>492</v>
      </c>
      <c r="C1181" s="6">
        <v>47.08</v>
      </c>
      <c r="E1181" s="6">
        <v>72.290000000000006</v>
      </c>
      <c r="G1181" s="6">
        <v>58.261111</v>
      </c>
    </row>
    <row r="1182" spans="2:7" x14ac:dyDescent="0.3">
      <c r="B1182" s="8" t="s">
        <v>17</v>
      </c>
      <c r="C1182" s="6">
        <v>53.53</v>
      </c>
      <c r="E1182" s="6">
        <v>72.38</v>
      </c>
      <c r="G1182" s="6">
        <v>61.471764</v>
      </c>
    </row>
    <row r="1183" spans="2:7" x14ac:dyDescent="0.3">
      <c r="B1183" s="4" t="s">
        <v>2304</v>
      </c>
    </row>
    <row r="1184" spans="2:7" x14ac:dyDescent="0.3">
      <c r="B1184" s="5" t="s">
        <v>261</v>
      </c>
    </row>
    <row r="1185" spans="2:7" x14ac:dyDescent="0.3">
      <c r="B1185" s="8" t="s">
        <v>490</v>
      </c>
      <c r="C1185" s="6">
        <v>27.56</v>
      </c>
      <c r="E1185" s="6">
        <v>37.14</v>
      </c>
      <c r="G1185" s="6">
        <v>32.734000000000002</v>
      </c>
    </row>
    <row r="1186" spans="2:7" x14ac:dyDescent="0.3">
      <c r="B1186" s="8" t="s">
        <v>20</v>
      </c>
      <c r="C1186" s="6">
        <v>49.9</v>
      </c>
      <c r="E1186" s="6">
        <v>80</v>
      </c>
      <c r="G1186" s="6">
        <v>70.798665999999997</v>
      </c>
    </row>
    <row r="1187" spans="2:7" x14ac:dyDescent="0.3">
      <c r="B1187" s="8" t="s">
        <v>35</v>
      </c>
      <c r="C1187" s="6">
        <v>23.56</v>
      </c>
      <c r="E1187" s="6">
        <v>33.630000000000003</v>
      </c>
      <c r="G1187" s="6">
        <v>29.364000000000001</v>
      </c>
    </row>
    <row r="1188" spans="2:7" x14ac:dyDescent="0.3">
      <c r="B1188" s="8" t="s">
        <v>10</v>
      </c>
      <c r="C1188" s="6">
        <v>50.04</v>
      </c>
      <c r="E1188" s="6">
        <v>80</v>
      </c>
      <c r="G1188" s="6">
        <v>64.881</v>
      </c>
    </row>
    <row r="1189" spans="2:7" x14ac:dyDescent="0.3">
      <c r="B1189" s="8" t="s">
        <v>48</v>
      </c>
      <c r="C1189" s="6">
        <v>65.819999999999993</v>
      </c>
      <c r="E1189" s="6">
        <v>80</v>
      </c>
      <c r="G1189" s="6">
        <v>73.725999999999999</v>
      </c>
    </row>
    <row r="1190" spans="2:7" x14ac:dyDescent="0.3">
      <c r="B1190" s="3" t="s">
        <v>267</v>
      </c>
    </row>
    <row r="1191" spans="2:7" x14ac:dyDescent="0.3">
      <c r="B1191" s="4" t="s">
        <v>2306</v>
      </c>
    </row>
    <row r="1192" spans="2:7" x14ac:dyDescent="0.3">
      <c r="B1192" s="5" t="s">
        <v>273</v>
      </c>
    </row>
    <row r="1193" spans="2:7" x14ac:dyDescent="0.3">
      <c r="B1193" s="8" t="s">
        <v>73</v>
      </c>
      <c r="C1193" s="6">
        <v>56.5</v>
      </c>
      <c r="E1193" s="6">
        <v>78.37</v>
      </c>
      <c r="G1193" s="6">
        <v>66.010525999999999</v>
      </c>
    </row>
    <row r="1194" spans="2:7" x14ac:dyDescent="0.3">
      <c r="B1194" s="8" t="s">
        <v>491</v>
      </c>
      <c r="C1194" s="6">
        <v>23.98</v>
      </c>
      <c r="E1194" s="6">
        <v>25.08</v>
      </c>
      <c r="G1194" s="6">
        <v>24.53</v>
      </c>
    </row>
    <row r="1195" spans="2:7" x14ac:dyDescent="0.3">
      <c r="B1195" s="8" t="s">
        <v>495</v>
      </c>
      <c r="C1195" s="6">
        <v>42.67</v>
      </c>
      <c r="E1195" s="6">
        <v>68.11</v>
      </c>
      <c r="G1195" s="6">
        <v>55.277500000000003</v>
      </c>
    </row>
    <row r="1196" spans="2:7" x14ac:dyDescent="0.3">
      <c r="B1196" s="8" t="s">
        <v>26</v>
      </c>
      <c r="C1196" s="6">
        <v>55.6</v>
      </c>
      <c r="E1196" s="6">
        <v>77.64</v>
      </c>
      <c r="G1196" s="6">
        <v>64.673000000000002</v>
      </c>
    </row>
    <row r="1197" spans="2:7" x14ac:dyDescent="0.3">
      <c r="B1197" s="8" t="s">
        <v>20</v>
      </c>
      <c r="C1197" s="6">
        <v>50.62</v>
      </c>
      <c r="E1197" s="6">
        <v>80</v>
      </c>
      <c r="G1197" s="6">
        <v>70.702630999999997</v>
      </c>
    </row>
    <row r="1198" spans="2:7" x14ac:dyDescent="0.3">
      <c r="B1198" s="8" t="s">
        <v>40</v>
      </c>
      <c r="C1198" s="6">
        <v>28.17</v>
      </c>
      <c r="E1198" s="6">
        <v>39.17</v>
      </c>
      <c r="G1198" s="6">
        <v>33.94</v>
      </c>
    </row>
    <row r="1199" spans="2:7" x14ac:dyDescent="0.3">
      <c r="B1199" s="4" t="s">
        <v>2305</v>
      </c>
    </row>
    <row r="1200" spans="2:7" x14ac:dyDescent="0.3">
      <c r="B1200" s="5" t="s">
        <v>268</v>
      </c>
    </row>
    <row r="1201" spans="2:7" x14ac:dyDescent="0.3">
      <c r="B1201" s="8" t="s">
        <v>23</v>
      </c>
      <c r="C1201" s="6">
        <v>40.78</v>
      </c>
      <c r="E1201" s="6">
        <v>67.12</v>
      </c>
      <c r="G1201" s="6">
        <v>53.491</v>
      </c>
    </row>
    <row r="1202" spans="2:7" x14ac:dyDescent="0.3">
      <c r="B1202" s="8" t="s">
        <v>10</v>
      </c>
      <c r="C1202" s="6">
        <v>41.54</v>
      </c>
      <c r="E1202" s="6">
        <v>77.34</v>
      </c>
      <c r="G1202" s="6">
        <v>60.4</v>
      </c>
    </row>
    <row r="1203" spans="2:7" x14ac:dyDescent="0.3">
      <c r="B1203" s="8" t="s">
        <v>17</v>
      </c>
      <c r="C1203" s="6">
        <v>41.48</v>
      </c>
      <c r="E1203" s="6">
        <v>76.239999999999995</v>
      </c>
      <c r="G1203" s="6">
        <v>56.671577999999997</v>
      </c>
    </row>
    <row r="1204" spans="2:7" x14ac:dyDescent="0.3">
      <c r="B1204" s="8" t="s">
        <v>11</v>
      </c>
      <c r="C1204" s="6">
        <v>57.16</v>
      </c>
      <c r="E1204" s="6">
        <v>78.489999999999995</v>
      </c>
      <c r="G1204" s="6">
        <v>65.333528999999999</v>
      </c>
    </row>
    <row r="1205" spans="2:7" x14ac:dyDescent="0.3">
      <c r="B1205" s="5" t="s">
        <v>269</v>
      </c>
    </row>
    <row r="1206" spans="2:7" x14ac:dyDescent="0.3">
      <c r="B1206" s="8" t="s">
        <v>20</v>
      </c>
      <c r="C1206" s="6">
        <v>58.9</v>
      </c>
      <c r="E1206" s="6">
        <v>82.64</v>
      </c>
      <c r="G1206" s="6">
        <v>75.892799999999994</v>
      </c>
    </row>
    <row r="1207" spans="2:7" x14ac:dyDescent="0.3">
      <c r="B1207" s="8" t="s">
        <v>510</v>
      </c>
      <c r="C1207" s="6">
        <v>67.31</v>
      </c>
      <c r="E1207" s="6">
        <v>82.92</v>
      </c>
      <c r="G1207" s="6">
        <v>76.996976000000004</v>
      </c>
    </row>
    <row r="1208" spans="2:7" x14ac:dyDescent="0.3">
      <c r="B1208" s="5" t="s">
        <v>270</v>
      </c>
    </row>
    <row r="1209" spans="2:7" x14ac:dyDescent="0.3">
      <c r="B1209" s="8" t="s">
        <v>20</v>
      </c>
      <c r="C1209" s="6">
        <v>50.58</v>
      </c>
      <c r="E1209" s="6">
        <v>80</v>
      </c>
      <c r="G1209" s="6">
        <v>67.712592000000001</v>
      </c>
    </row>
    <row r="1210" spans="2:7" x14ac:dyDescent="0.3">
      <c r="B1210" s="5" t="s">
        <v>271</v>
      </c>
    </row>
    <row r="1211" spans="2:7" x14ac:dyDescent="0.3">
      <c r="B1211" s="8" t="s">
        <v>80</v>
      </c>
      <c r="C1211" s="6">
        <v>58.24</v>
      </c>
      <c r="E1211" s="6">
        <v>79.53</v>
      </c>
      <c r="G1211" s="6">
        <v>66.816315000000003</v>
      </c>
    </row>
    <row r="1212" spans="2:7" x14ac:dyDescent="0.3">
      <c r="B1212" s="8" t="s">
        <v>491</v>
      </c>
      <c r="C1212" s="6">
        <v>22.06</v>
      </c>
      <c r="E1212" s="6">
        <v>32.76</v>
      </c>
      <c r="G1212" s="6">
        <v>25.631665999999999</v>
      </c>
    </row>
    <row r="1213" spans="2:7" x14ac:dyDescent="0.3">
      <c r="B1213" s="8" t="s">
        <v>14</v>
      </c>
      <c r="C1213" s="6">
        <v>23.37</v>
      </c>
      <c r="E1213" s="6">
        <v>28.8</v>
      </c>
      <c r="G1213" s="6">
        <v>25.927776999999999</v>
      </c>
    </row>
    <row r="1214" spans="2:7" x14ac:dyDescent="0.3">
      <c r="B1214" s="8" t="s">
        <v>15</v>
      </c>
      <c r="C1214" s="6">
        <v>26.55</v>
      </c>
      <c r="E1214" s="6">
        <v>38.36</v>
      </c>
      <c r="G1214" s="6">
        <v>32.04</v>
      </c>
    </row>
    <row r="1215" spans="2:7" x14ac:dyDescent="0.3">
      <c r="B1215" s="8" t="s">
        <v>501</v>
      </c>
      <c r="C1215" s="6">
        <v>55.49</v>
      </c>
      <c r="E1215" s="6">
        <v>78.77</v>
      </c>
      <c r="G1215" s="6">
        <v>63.364285000000002</v>
      </c>
    </row>
    <row r="1216" spans="2:7" x14ac:dyDescent="0.3">
      <c r="B1216" s="8" t="s">
        <v>33</v>
      </c>
      <c r="C1216" s="6">
        <v>22.67</v>
      </c>
      <c r="E1216" s="6">
        <v>22.67</v>
      </c>
      <c r="G1216" s="6">
        <v>22.67</v>
      </c>
    </row>
    <row r="1217" spans="2:7" x14ac:dyDescent="0.3">
      <c r="B1217" s="8" t="s">
        <v>70</v>
      </c>
      <c r="C1217" s="6">
        <v>23.23</v>
      </c>
      <c r="E1217" s="6">
        <v>25.57</v>
      </c>
      <c r="G1217" s="6">
        <v>24.31</v>
      </c>
    </row>
    <row r="1218" spans="2:7" x14ac:dyDescent="0.3">
      <c r="B1218" s="8" t="s">
        <v>40</v>
      </c>
      <c r="C1218" s="6">
        <v>23.65</v>
      </c>
      <c r="E1218" s="6">
        <v>38.64</v>
      </c>
      <c r="G1218" s="6">
        <v>27.461818000000001</v>
      </c>
    </row>
    <row r="1219" spans="2:7" x14ac:dyDescent="0.3">
      <c r="B1219" s="8" t="s">
        <v>492</v>
      </c>
      <c r="C1219" s="6">
        <v>46.08</v>
      </c>
      <c r="E1219" s="6">
        <v>62.91</v>
      </c>
      <c r="G1219" s="6">
        <v>54.181249999999999</v>
      </c>
    </row>
    <row r="1220" spans="2:7" x14ac:dyDescent="0.3">
      <c r="B1220" s="5" t="s">
        <v>272</v>
      </c>
    </row>
    <row r="1221" spans="2:7" x14ac:dyDescent="0.3">
      <c r="B1221" s="8" t="s">
        <v>75</v>
      </c>
      <c r="C1221" s="6">
        <v>40.92</v>
      </c>
      <c r="E1221" s="6">
        <v>60.64</v>
      </c>
      <c r="G1221" s="6">
        <v>47.575000000000003</v>
      </c>
    </row>
    <row r="1222" spans="2:7" x14ac:dyDescent="0.3">
      <c r="B1222" s="8" t="s">
        <v>13</v>
      </c>
      <c r="C1222" s="6">
        <v>42.94</v>
      </c>
      <c r="E1222" s="6">
        <v>61.97</v>
      </c>
      <c r="G1222" s="6">
        <v>48.932000000000002</v>
      </c>
    </row>
    <row r="1223" spans="2:7" x14ac:dyDescent="0.3">
      <c r="B1223" s="8" t="s">
        <v>211</v>
      </c>
      <c r="C1223" s="6">
        <v>23.46</v>
      </c>
      <c r="E1223" s="6">
        <v>28.08</v>
      </c>
      <c r="G1223" s="6">
        <v>25.589333</v>
      </c>
    </row>
    <row r="1224" spans="2:7" x14ac:dyDescent="0.3">
      <c r="B1224" s="8" t="s">
        <v>67</v>
      </c>
      <c r="C1224" s="6">
        <v>23.5</v>
      </c>
      <c r="E1224" s="6">
        <v>25.99</v>
      </c>
      <c r="G1224" s="6">
        <v>24.46</v>
      </c>
    </row>
    <row r="1225" spans="2:7" x14ac:dyDescent="0.3">
      <c r="B1225" s="8" t="s">
        <v>502</v>
      </c>
      <c r="C1225" s="6">
        <v>23.91</v>
      </c>
      <c r="E1225" s="6">
        <v>29.74</v>
      </c>
      <c r="G1225" s="6">
        <v>27.815999999999999</v>
      </c>
    </row>
    <row r="1226" spans="2:7" x14ac:dyDescent="0.3">
      <c r="B1226" s="8" t="s">
        <v>116</v>
      </c>
      <c r="C1226" s="6">
        <v>40.549999999999997</v>
      </c>
      <c r="E1226" s="6">
        <v>52.61</v>
      </c>
      <c r="G1226" s="6">
        <v>46.82</v>
      </c>
    </row>
    <row r="1227" spans="2:7" x14ac:dyDescent="0.3">
      <c r="B1227" s="5" t="s">
        <v>274</v>
      </c>
    </row>
    <row r="1228" spans="2:7" x14ac:dyDescent="0.3">
      <c r="B1228" s="8" t="s">
        <v>489</v>
      </c>
      <c r="C1228" s="6">
        <v>29.38</v>
      </c>
      <c r="E1228" s="6">
        <v>41.3</v>
      </c>
      <c r="G1228" s="6">
        <v>32.561666000000002</v>
      </c>
    </row>
    <row r="1229" spans="2:7" x14ac:dyDescent="0.3">
      <c r="B1229" s="8" t="s">
        <v>29</v>
      </c>
      <c r="C1229" s="6">
        <v>29.48</v>
      </c>
      <c r="E1229" s="6">
        <v>35.11</v>
      </c>
      <c r="G1229" s="6">
        <v>31.368749999999999</v>
      </c>
    </row>
    <row r="1230" spans="2:7" x14ac:dyDescent="0.3">
      <c r="B1230" s="8" t="s">
        <v>490</v>
      </c>
      <c r="C1230" s="6">
        <v>27.55</v>
      </c>
      <c r="E1230" s="6">
        <v>36.5</v>
      </c>
      <c r="G1230" s="6">
        <v>29.913333000000002</v>
      </c>
    </row>
    <row r="1231" spans="2:7" x14ac:dyDescent="0.3">
      <c r="B1231" s="8" t="s">
        <v>35</v>
      </c>
      <c r="C1231" s="6">
        <v>28.33</v>
      </c>
      <c r="E1231" s="6">
        <v>36.57</v>
      </c>
      <c r="G1231" s="6">
        <v>31.676666000000001</v>
      </c>
    </row>
    <row r="1232" spans="2:7" x14ac:dyDescent="0.3">
      <c r="B1232" s="8" t="s">
        <v>61</v>
      </c>
      <c r="C1232" s="6">
        <v>26.89</v>
      </c>
      <c r="E1232" s="6">
        <v>28.35</v>
      </c>
      <c r="G1232" s="6">
        <v>27.38</v>
      </c>
    </row>
    <row r="1233" spans="2:7" x14ac:dyDescent="0.3">
      <c r="B1233" s="8" t="s">
        <v>496</v>
      </c>
      <c r="C1233" s="6">
        <v>45.24</v>
      </c>
      <c r="E1233" s="6">
        <v>64.209999999999994</v>
      </c>
      <c r="G1233" s="6">
        <v>53.667000000000002</v>
      </c>
    </row>
    <row r="1234" spans="2:7" x14ac:dyDescent="0.3">
      <c r="B1234" s="8" t="s">
        <v>81</v>
      </c>
      <c r="C1234" s="6">
        <v>50.76</v>
      </c>
      <c r="E1234" s="6">
        <v>78.849999999999994</v>
      </c>
      <c r="G1234" s="6">
        <v>59.905999999999999</v>
      </c>
    </row>
    <row r="1235" spans="2:7" x14ac:dyDescent="0.3">
      <c r="B1235" s="8" t="s">
        <v>497</v>
      </c>
      <c r="C1235" s="6">
        <v>56.09</v>
      </c>
      <c r="E1235" s="6">
        <v>79.599999999999994</v>
      </c>
      <c r="G1235" s="6">
        <v>66.285263</v>
      </c>
    </row>
    <row r="1236" spans="2:7" x14ac:dyDescent="0.3">
      <c r="B1236" s="8" t="s">
        <v>44</v>
      </c>
      <c r="C1236" s="6">
        <v>55.15</v>
      </c>
      <c r="E1236" s="6">
        <v>77.72</v>
      </c>
      <c r="G1236" s="6">
        <v>66.892630999999994</v>
      </c>
    </row>
    <row r="1237" spans="2:7" x14ac:dyDescent="0.3">
      <c r="B1237" s="3" t="s">
        <v>275</v>
      </c>
    </row>
    <row r="1238" spans="2:7" x14ac:dyDescent="0.3">
      <c r="B1238" s="4" t="s">
        <v>2308</v>
      </c>
    </row>
    <row r="1239" spans="2:7" x14ac:dyDescent="0.3">
      <c r="B1239" s="5" t="s">
        <v>292</v>
      </c>
    </row>
    <row r="1240" spans="2:7" x14ac:dyDescent="0.3">
      <c r="B1240" s="8" t="s">
        <v>511</v>
      </c>
      <c r="C1240" s="6">
        <v>39.299999999999997</v>
      </c>
      <c r="E1240" s="6">
        <v>72.27</v>
      </c>
      <c r="G1240" s="6">
        <v>54.680881999999997</v>
      </c>
    </row>
    <row r="1241" spans="2:7" x14ac:dyDescent="0.3">
      <c r="B1241" s="8" t="s">
        <v>512</v>
      </c>
      <c r="C1241" s="6">
        <v>36.340000000000003</v>
      </c>
      <c r="E1241" s="6">
        <v>66.84</v>
      </c>
      <c r="G1241" s="6">
        <v>51.883333</v>
      </c>
    </row>
    <row r="1242" spans="2:7" x14ac:dyDescent="0.3">
      <c r="B1242" s="4" t="s">
        <v>2311</v>
      </c>
    </row>
    <row r="1243" spans="2:7" x14ac:dyDescent="0.3">
      <c r="B1243" s="5" t="s">
        <v>299</v>
      </c>
    </row>
    <row r="1244" spans="2:7" x14ac:dyDescent="0.3">
      <c r="B1244" s="8" t="s">
        <v>14</v>
      </c>
      <c r="C1244" s="6">
        <v>24.3</v>
      </c>
      <c r="E1244" s="6">
        <v>28.6</v>
      </c>
      <c r="G1244" s="6">
        <v>26.375</v>
      </c>
    </row>
    <row r="1245" spans="2:7" x14ac:dyDescent="0.3">
      <c r="B1245" s="8" t="s">
        <v>15</v>
      </c>
      <c r="C1245" s="6">
        <v>26.92</v>
      </c>
      <c r="E1245" s="6">
        <v>32.89</v>
      </c>
      <c r="G1245" s="6">
        <v>29.274999999999999</v>
      </c>
    </row>
    <row r="1246" spans="2:7" x14ac:dyDescent="0.3">
      <c r="B1246" s="8" t="s">
        <v>34</v>
      </c>
      <c r="C1246" s="6">
        <v>31.79</v>
      </c>
      <c r="E1246" s="6">
        <v>41.93</v>
      </c>
      <c r="G1246" s="6">
        <v>36.340000000000003</v>
      </c>
    </row>
    <row r="1247" spans="2:7" x14ac:dyDescent="0.3">
      <c r="B1247" s="8" t="s">
        <v>20</v>
      </c>
      <c r="C1247" s="6">
        <v>55.41</v>
      </c>
      <c r="E1247" s="6">
        <v>83</v>
      </c>
      <c r="G1247" s="6">
        <v>72.767825999999999</v>
      </c>
    </row>
    <row r="1248" spans="2:7" x14ac:dyDescent="0.3">
      <c r="B1248" s="8" t="s">
        <v>10</v>
      </c>
      <c r="C1248" s="6">
        <v>46.95</v>
      </c>
      <c r="E1248" s="6">
        <v>70.209999999999994</v>
      </c>
      <c r="G1248" s="6">
        <v>60.921999999999997</v>
      </c>
    </row>
    <row r="1249" spans="2:7" x14ac:dyDescent="0.3">
      <c r="B1249" s="8" t="s">
        <v>17</v>
      </c>
      <c r="C1249" s="6">
        <v>44.33</v>
      </c>
      <c r="E1249" s="6">
        <v>71.92</v>
      </c>
      <c r="G1249" s="6">
        <v>60.134735999999997</v>
      </c>
    </row>
    <row r="1250" spans="2:7" x14ac:dyDescent="0.3">
      <c r="B1250" s="4" t="s">
        <v>2314</v>
      </c>
    </row>
    <row r="1251" spans="2:7" x14ac:dyDescent="0.3">
      <c r="B1251" s="5" t="s">
        <v>302</v>
      </c>
    </row>
    <row r="1252" spans="2:7" x14ac:dyDescent="0.3">
      <c r="B1252" s="8" t="s">
        <v>20</v>
      </c>
      <c r="C1252" s="6">
        <v>51.57</v>
      </c>
      <c r="E1252" s="6">
        <v>79.92</v>
      </c>
      <c r="G1252" s="6">
        <v>66.215000000000003</v>
      </c>
    </row>
    <row r="1253" spans="2:7" x14ac:dyDescent="0.3">
      <c r="B1253" s="4" t="s">
        <v>2310</v>
      </c>
    </row>
    <row r="1254" spans="2:7" x14ac:dyDescent="0.3">
      <c r="B1254" s="5" t="s">
        <v>298</v>
      </c>
    </row>
    <row r="1255" spans="2:7" x14ac:dyDescent="0.3">
      <c r="B1255" s="8" t="s">
        <v>489</v>
      </c>
      <c r="C1255" s="6">
        <v>28.38</v>
      </c>
      <c r="E1255" s="6">
        <v>40.299999999999997</v>
      </c>
      <c r="G1255" s="6">
        <v>32.371428000000002</v>
      </c>
    </row>
    <row r="1256" spans="2:7" x14ac:dyDescent="0.3">
      <c r="B1256" s="8" t="s">
        <v>20</v>
      </c>
      <c r="C1256" s="6">
        <v>58.47</v>
      </c>
      <c r="E1256" s="6">
        <v>80</v>
      </c>
      <c r="G1256" s="6">
        <v>75.444665999999998</v>
      </c>
    </row>
    <row r="1257" spans="2:7" x14ac:dyDescent="0.3">
      <c r="B1257" s="8" t="s">
        <v>35</v>
      </c>
      <c r="C1257" s="6">
        <v>26.92</v>
      </c>
      <c r="E1257" s="6">
        <v>34.47</v>
      </c>
      <c r="G1257" s="6">
        <v>31.0625</v>
      </c>
    </row>
    <row r="1258" spans="2:7" x14ac:dyDescent="0.3">
      <c r="B1258" s="8" t="s">
        <v>505</v>
      </c>
      <c r="C1258" s="6">
        <v>46.48</v>
      </c>
      <c r="E1258" s="6">
        <v>75.66</v>
      </c>
      <c r="G1258" s="6">
        <v>62.207999999999998</v>
      </c>
    </row>
    <row r="1259" spans="2:7" x14ac:dyDescent="0.3">
      <c r="B1259" s="4" t="s">
        <v>2312</v>
      </c>
    </row>
    <row r="1260" spans="2:7" x14ac:dyDescent="0.3">
      <c r="B1260" s="5" t="s">
        <v>300</v>
      </c>
    </row>
    <row r="1261" spans="2:7" x14ac:dyDescent="0.3">
      <c r="B1261" s="8" t="s">
        <v>489</v>
      </c>
      <c r="C1261" s="6">
        <v>24.02</v>
      </c>
      <c r="E1261" s="6">
        <v>34.11</v>
      </c>
      <c r="G1261" s="6">
        <v>29.885555</v>
      </c>
    </row>
    <row r="1262" spans="2:7" x14ac:dyDescent="0.3">
      <c r="B1262" s="8" t="s">
        <v>14</v>
      </c>
      <c r="C1262" s="6">
        <v>24.1</v>
      </c>
      <c r="E1262" s="6">
        <v>36.229999999999997</v>
      </c>
      <c r="G1262" s="6">
        <v>29.62</v>
      </c>
    </row>
    <row r="1263" spans="2:7" x14ac:dyDescent="0.3">
      <c r="B1263" s="8" t="s">
        <v>15</v>
      </c>
      <c r="C1263" s="6">
        <v>25.84</v>
      </c>
      <c r="E1263" s="6">
        <v>34.99</v>
      </c>
      <c r="G1263" s="6">
        <v>30.307141999999999</v>
      </c>
    </row>
    <row r="1264" spans="2:7" x14ac:dyDescent="0.3">
      <c r="B1264" s="8" t="s">
        <v>34</v>
      </c>
      <c r="C1264" s="6">
        <v>25.6</v>
      </c>
      <c r="E1264" s="6">
        <v>31.52</v>
      </c>
      <c r="G1264" s="6">
        <v>28.725714</v>
      </c>
    </row>
    <row r="1265" spans="2:7" x14ac:dyDescent="0.3">
      <c r="B1265" s="8" t="s">
        <v>20</v>
      </c>
      <c r="C1265" s="6">
        <v>54.9</v>
      </c>
      <c r="E1265" s="6">
        <v>83</v>
      </c>
      <c r="G1265" s="6">
        <v>73.252142000000006</v>
      </c>
    </row>
    <row r="1266" spans="2:7" x14ac:dyDescent="0.3">
      <c r="B1266" s="8" t="s">
        <v>17</v>
      </c>
      <c r="C1266" s="6">
        <v>42.07</v>
      </c>
      <c r="E1266" s="6">
        <v>76.44</v>
      </c>
      <c r="G1266" s="6">
        <v>59.398935999999999</v>
      </c>
    </row>
    <row r="1267" spans="2:7" x14ac:dyDescent="0.3">
      <c r="B1267" s="4" t="s">
        <v>2309</v>
      </c>
    </row>
    <row r="1268" spans="2:7" x14ac:dyDescent="0.3">
      <c r="B1268" s="5" t="s">
        <v>297</v>
      </c>
    </row>
    <row r="1269" spans="2:7" x14ac:dyDescent="0.3">
      <c r="B1269" s="8" t="s">
        <v>15</v>
      </c>
      <c r="C1269" s="6">
        <v>24.54</v>
      </c>
      <c r="E1269" s="6">
        <v>29.18</v>
      </c>
      <c r="G1269" s="6">
        <v>26.395</v>
      </c>
    </row>
    <row r="1270" spans="2:7" x14ac:dyDescent="0.3">
      <c r="B1270" s="8" t="s">
        <v>20</v>
      </c>
      <c r="C1270" s="6">
        <v>54.29</v>
      </c>
      <c r="E1270" s="6">
        <v>79.61</v>
      </c>
      <c r="G1270" s="6">
        <v>71.331000000000003</v>
      </c>
    </row>
    <row r="1271" spans="2:7" x14ac:dyDescent="0.3">
      <c r="B1271" s="8" t="s">
        <v>573</v>
      </c>
      <c r="C1271" s="6">
        <v>63.64</v>
      </c>
      <c r="E1271" s="6">
        <v>80</v>
      </c>
      <c r="G1271" s="6">
        <v>72.043999999999997</v>
      </c>
    </row>
    <row r="1272" spans="2:7" x14ac:dyDescent="0.3">
      <c r="B1272" s="8" t="s">
        <v>511</v>
      </c>
      <c r="C1272" s="6">
        <v>48.14</v>
      </c>
      <c r="E1272" s="6">
        <v>79.58</v>
      </c>
      <c r="G1272" s="6">
        <v>61.095999999999997</v>
      </c>
    </row>
    <row r="1273" spans="2:7" x14ac:dyDescent="0.3">
      <c r="B1273" s="8" t="s">
        <v>512</v>
      </c>
      <c r="C1273" s="6">
        <v>48.65</v>
      </c>
      <c r="E1273" s="6">
        <v>69.430000000000007</v>
      </c>
      <c r="G1273" s="6">
        <v>62.45</v>
      </c>
    </row>
    <row r="1274" spans="2:7" x14ac:dyDescent="0.3">
      <c r="B1274" s="8" t="s">
        <v>17</v>
      </c>
      <c r="C1274" s="6">
        <v>48.23</v>
      </c>
      <c r="E1274" s="6">
        <v>78.69</v>
      </c>
      <c r="G1274" s="6">
        <v>60.037368000000001</v>
      </c>
    </row>
    <row r="1275" spans="2:7" x14ac:dyDescent="0.3">
      <c r="B1275" s="4" t="s">
        <v>2315</v>
      </c>
    </row>
    <row r="1276" spans="2:7" x14ac:dyDescent="0.3">
      <c r="B1276" s="5" t="s">
        <v>308</v>
      </c>
    </row>
    <row r="1277" spans="2:7" x14ac:dyDescent="0.3">
      <c r="B1277" s="8" t="s">
        <v>35</v>
      </c>
      <c r="C1277" s="6">
        <v>25.54</v>
      </c>
      <c r="E1277" s="6">
        <v>34.33</v>
      </c>
      <c r="G1277" s="6">
        <v>28.186250000000001</v>
      </c>
    </row>
    <row r="1278" spans="2:7" x14ac:dyDescent="0.3">
      <c r="B1278" s="8" t="s">
        <v>10</v>
      </c>
      <c r="C1278" s="6">
        <v>43.79</v>
      </c>
      <c r="E1278" s="6">
        <v>76.040000000000006</v>
      </c>
      <c r="G1278" s="6">
        <v>61.243333</v>
      </c>
    </row>
    <row r="1279" spans="2:7" x14ac:dyDescent="0.3">
      <c r="B1279" s="8" t="s">
        <v>497</v>
      </c>
      <c r="C1279" s="6">
        <v>51.04</v>
      </c>
      <c r="E1279" s="6">
        <v>69.739999999999995</v>
      </c>
      <c r="G1279" s="6">
        <v>59.29</v>
      </c>
    </row>
    <row r="1280" spans="2:7" x14ac:dyDescent="0.3">
      <c r="B1280" s="8" t="s">
        <v>44</v>
      </c>
      <c r="C1280" s="6">
        <v>50.39</v>
      </c>
      <c r="E1280" s="6">
        <v>70.61</v>
      </c>
      <c r="G1280" s="6">
        <v>58.915554999999998</v>
      </c>
    </row>
    <row r="1281" spans="2:7" x14ac:dyDescent="0.3">
      <c r="B1281" s="4" t="s">
        <v>2307</v>
      </c>
    </row>
    <row r="1282" spans="2:7" x14ac:dyDescent="0.3">
      <c r="B1282" s="5" t="s">
        <v>282</v>
      </c>
    </row>
    <row r="1283" spans="2:7" x14ac:dyDescent="0.3">
      <c r="B1283" s="8" t="s">
        <v>19</v>
      </c>
      <c r="C1283" s="6">
        <v>52.33</v>
      </c>
      <c r="E1283" s="6">
        <v>70.569999999999993</v>
      </c>
      <c r="G1283" s="6">
        <v>62.555</v>
      </c>
    </row>
    <row r="1284" spans="2:7" x14ac:dyDescent="0.3">
      <c r="B1284" s="8" t="s">
        <v>20</v>
      </c>
      <c r="C1284" s="6">
        <v>53.14</v>
      </c>
      <c r="E1284" s="6">
        <v>80</v>
      </c>
      <c r="G1284" s="6">
        <v>67.219130000000007</v>
      </c>
    </row>
    <row r="1285" spans="2:7" x14ac:dyDescent="0.3">
      <c r="B1285" s="5" t="s">
        <v>286</v>
      </c>
    </row>
    <row r="1286" spans="2:7" x14ac:dyDescent="0.3">
      <c r="B1286" s="8" t="s">
        <v>17</v>
      </c>
      <c r="C1286" s="6">
        <v>47.17</v>
      </c>
      <c r="E1286" s="6">
        <v>79.92</v>
      </c>
      <c r="G1286" s="6">
        <v>57.426856999999998</v>
      </c>
    </row>
    <row r="1287" spans="2:7" x14ac:dyDescent="0.3">
      <c r="B1287" s="5" t="s">
        <v>288</v>
      </c>
    </row>
    <row r="1288" spans="2:7" x14ac:dyDescent="0.3">
      <c r="B1288" s="8" t="s">
        <v>534</v>
      </c>
      <c r="C1288" s="6">
        <v>56.65</v>
      </c>
      <c r="E1288" s="6">
        <v>57.41</v>
      </c>
      <c r="G1288" s="6">
        <v>57.03</v>
      </c>
    </row>
    <row r="1289" spans="2:7" x14ac:dyDescent="0.3">
      <c r="B1289" s="5" t="s">
        <v>289</v>
      </c>
    </row>
    <row r="1290" spans="2:7" x14ac:dyDescent="0.3">
      <c r="B1290" s="8" t="s">
        <v>290</v>
      </c>
      <c r="C1290" s="6">
        <v>23.21</v>
      </c>
      <c r="E1290" s="6">
        <v>44.12</v>
      </c>
      <c r="G1290" s="6">
        <v>30.992615000000001</v>
      </c>
    </row>
    <row r="1291" spans="2:7" x14ac:dyDescent="0.3">
      <c r="B1291" s="8" t="s">
        <v>291</v>
      </c>
      <c r="C1291" s="6">
        <v>54.15</v>
      </c>
      <c r="E1291" s="6">
        <v>80</v>
      </c>
      <c r="G1291" s="6">
        <v>63.341500000000003</v>
      </c>
    </row>
    <row r="1292" spans="2:7" x14ac:dyDescent="0.3">
      <c r="B1292" s="5" t="s">
        <v>307</v>
      </c>
    </row>
    <row r="1293" spans="2:7" x14ac:dyDescent="0.3">
      <c r="B1293" s="8" t="s">
        <v>14</v>
      </c>
      <c r="C1293" s="6">
        <v>23.69</v>
      </c>
      <c r="E1293" s="6">
        <v>32.799999999999997</v>
      </c>
      <c r="G1293" s="6">
        <v>27.967777000000002</v>
      </c>
    </row>
    <row r="1294" spans="2:7" x14ac:dyDescent="0.3">
      <c r="B1294" s="8" t="s">
        <v>15</v>
      </c>
      <c r="C1294" s="6">
        <v>21.64</v>
      </c>
      <c r="E1294" s="6">
        <v>38.68</v>
      </c>
      <c r="G1294" s="6">
        <v>29.848846000000002</v>
      </c>
    </row>
    <row r="1295" spans="2:7" x14ac:dyDescent="0.3">
      <c r="B1295" s="8" t="s">
        <v>51</v>
      </c>
      <c r="C1295" s="6">
        <v>23.23</v>
      </c>
      <c r="E1295" s="6">
        <v>45.44</v>
      </c>
      <c r="G1295" s="6">
        <v>32.110999999999997</v>
      </c>
    </row>
    <row r="1296" spans="2:7" x14ac:dyDescent="0.3">
      <c r="B1296" s="8" t="s">
        <v>552</v>
      </c>
      <c r="C1296" s="6">
        <v>41.7</v>
      </c>
      <c r="E1296" s="6">
        <v>61.47</v>
      </c>
      <c r="G1296" s="6">
        <v>51.097692000000002</v>
      </c>
    </row>
    <row r="1297" spans="2:7" x14ac:dyDescent="0.3">
      <c r="B1297" s="8" t="s">
        <v>492</v>
      </c>
      <c r="C1297" s="6">
        <v>39.46</v>
      </c>
      <c r="E1297" s="6">
        <v>63.56</v>
      </c>
      <c r="G1297" s="6">
        <v>50.502915999999999</v>
      </c>
    </row>
    <row r="1298" spans="2:7" x14ac:dyDescent="0.3">
      <c r="B1298" s="4" t="s">
        <v>2313</v>
      </c>
    </row>
    <row r="1299" spans="2:7" x14ac:dyDescent="0.3">
      <c r="B1299" s="5" t="s">
        <v>301</v>
      </c>
    </row>
    <row r="1300" spans="2:7" x14ac:dyDescent="0.3">
      <c r="B1300" s="8" t="s">
        <v>14</v>
      </c>
      <c r="C1300" s="6">
        <v>28.75</v>
      </c>
      <c r="E1300" s="6">
        <v>30.26</v>
      </c>
      <c r="G1300" s="6">
        <v>29.645</v>
      </c>
    </row>
    <row r="1301" spans="2:7" x14ac:dyDescent="0.3">
      <c r="B1301" s="8" t="s">
        <v>15</v>
      </c>
      <c r="C1301" s="6">
        <v>30.77</v>
      </c>
      <c r="E1301" s="6">
        <v>39.25</v>
      </c>
      <c r="G1301" s="6">
        <v>35.01</v>
      </c>
    </row>
    <row r="1302" spans="2:7" x14ac:dyDescent="0.3">
      <c r="B1302" s="8" t="s">
        <v>20</v>
      </c>
      <c r="C1302" s="6">
        <v>60</v>
      </c>
      <c r="E1302" s="6">
        <v>79.92</v>
      </c>
      <c r="G1302" s="6">
        <v>73.348124999999996</v>
      </c>
    </row>
    <row r="1303" spans="2:7" x14ac:dyDescent="0.3">
      <c r="B1303" s="8" t="s">
        <v>492</v>
      </c>
      <c r="C1303" s="6">
        <v>50.05</v>
      </c>
      <c r="E1303" s="6">
        <v>70.55</v>
      </c>
      <c r="G1303" s="6">
        <v>55.987141999999999</v>
      </c>
    </row>
    <row r="1304" spans="2:7" x14ac:dyDescent="0.3">
      <c r="B1304" s="4" t="s">
        <v>296</v>
      </c>
    </row>
    <row r="1305" spans="2:7" x14ac:dyDescent="0.3">
      <c r="B1305" s="5" t="s">
        <v>276</v>
      </c>
    </row>
    <row r="1306" spans="2:7" x14ac:dyDescent="0.3">
      <c r="B1306" s="8" t="s">
        <v>277</v>
      </c>
      <c r="C1306" s="6">
        <v>25.94</v>
      </c>
      <c r="E1306" s="6">
        <v>28.04</v>
      </c>
      <c r="G1306" s="6">
        <v>26.932500000000001</v>
      </c>
    </row>
    <row r="1307" spans="2:7" x14ac:dyDescent="0.3">
      <c r="B1307" s="8" t="s">
        <v>64</v>
      </c>
      <c r="C1307" s="6">
        <v>44.08</v>
      </c>
      <c r="E1307" s="6">
        <v>71.86</v>
      </c>
      <c r="G1307" s="6">
        <v>57.468499999999999</v>
      </c>
    </row>
    <row r="1308" spans="2:7" x14ac:dyDescent="0.3">
      <c r="B1308" s="8" t="s">
        <v>34</v>
      </c>
      <c r="C1308" s="6">
        <v>24.14</v>
      </c>
      <c r="E1308" s="6">
        <v>43.62</v>
      </c>
      <c r="G1308" s="6">
        <v>29.487727</v>
      </c>
    </row>
    <row r="1309" spans="2:7" x14ac:dyDescent="0.3">
      <c r="B1309" s="8" t="s">
        <v>40</v>
      </c>
      <c r="C1309" s="6">
        <v>23.14</v>
      </c>
      <c r="E1309" s="6">
        <v>41.31</v>
      </c>
      <c r="G1309" s="6">
        <v>30.158750000000001</v>
      </c>
    </row>
    <row r="1310" spans="2:7" x14ac:dyDescent="0.3">
      <c r="B1310" s="5" t="s">
        <v>278</v>
      </c>
    </row>
    <row r="1311" spans="2:7" x14ac:dyDescent="0.3">
      <c r="B1311" s="8" t="s">
        <v>20</v>
      </c>
      <c r="C1311" s="6">
        <v>47.47</v>
      </c>
      <c r="E1311" s="6">
        <v>71.48</v>
      </c>
      <c r="G1311" s="6">
        <v>55.674999999999997</v>
      </c>
    </row>
    <row r="1312" spans="2:7" x14ac:dyDescent="0.3">
      <c r="B1312" s="8" t="s">
        <v>10</v>
      </c>
      <c r="C1312" s="6">
        <v>53.41</v>
      </c>
      <c r="E1312" s="6">
        <v>75.47</v>
      </c>
      <c r="G1312" s="6">
        <v>61.871488999999997</v>
      </c>
    </row>
    <row r="1313" spans="2:7" x14ac:dyDescent="0.3">
      <c r="B1313" s="8" t="s">
        <v>11</v>
      </c>
      <c r="C1313" s="6">
        <v>53.26</v>
      </c>
      <c r="E1313" s="6">
        <v>78.849999999999994</v>
      </c>
      <c r="G1313" s="6">
        <v>62.798957999999999</v>
      </c>
    </row>
    <row r="1314" spans="2:7" x14ac:dyDescent="0.3">
      <c r="B1314" s="5" t="s">
        <v>279</v>
      </c>
    </row>
    <row r="1315" spans="2:7" x14ac:dyDescent="0.3">
      <c r="B1315" s="8" t="s">
        <v>489</v>
      </c>
      <c r="C1315" s="6">
        <v>30.73</v>
      </c>
      <c r="E1315" s="6">
        <v>40.29</v>
      </c>
      <c r="G1315" s="6">
        <v>34.581817999999998</v>
      </c>
    </row>
    <row r="1316" spans="2:7" x14ac:dyDescent="0.3">
      <c r="B1316" s="8" t="s">
        <v>29</v>
      </c>
      <c r="C1316" s="6">
        <v>26.93</v>
      </c>
      <c r="E1316" s="6">
        <v>36.54</v>
      </c>
      <c r="G1316" s="6">
        <v>31.917999999999999</v>
      </c>
    </row>
    <row r="1317" spans="2:7" x14ac:dyDescent="0.3">
      <c r="B1317" s="8" t="s">
        <v>490</v>
      </c>
      <c r="C1317" s="6">
        <v>26.29</v>
      </c>
      <c r="E1317" s="6">
        <v>34.08</v>
      </c>
      <c r="G1317" s="6">
        <v>28.431818</v>
      </c>
    </row>
    <row r="1318" spans="2:7" x14ac:dyDescent="0.3">
      <c r="B1318" s="8" t="s">
        <v>30</v>
      </c>
      <c r="C1318" s="6">
        <v>28.65</v>
      </c>
      <c r="E1318" s="6">
        <v>35.25</v>
      </c>
      <c r="G1318" s="6">
        <v>31.388180999999999</v>
      </c>
    </row>
    <row r="1319" spans="2:7" x14ac:dyDescent="0.3">
      <c r="B1319" s="8" t="s">
        <v>280</v>
      </c>
      <c r="C1319" s="6">
        <v>50.9</v>
      </c>
      <c r="E1319" s="6">
        <v>71.77</v>
      </c>
      <c r="G1319" s="6">
        <v>56.350416000000003</v>
      </c>
    </row>
    <row r="1320" spans="2:7" x14ac:dyDescent="0.3">
      <c r="B1320" s="8" t="s">
        <v>497</v>
      </c>
      <c r="C1320" s="6">
        <v>59.75</v>
      </c>
      <c r="E1320" s="6">
        <v>73.73</v>
      </c>
      <c r="G1320" s="6">
        <v>65.57647</v>
      </c>
    </row>
    <row r="1321" spans="2:7" x14ac:dyDescent="0.3">
      <c r="B1321" s="5" t="s">
        <v>281</v>
      </c>
    </row>
    <row r="1322" spans="2:7" x14ac:dyDescent="0.3">
      <c r="B1322" s="8" t="s">
        <v>20</v>
      </c>
      <c r="C1322" s="6">
        <v>63.86</v>
      </c>
      <c r="E1322" s="6">
        <v>80</v>
      </c>
      <c r="G1322" s="6">
        <v>72.626029000000003</v>
      </c>
    </row>
    <row r="1323" spans="2:7" x14ac:dyDescent="0.3">
      <c r="B1323" s="8" t="s">
        <v>510</v>
      </c>
      <c r="C1323" s="6">
        <v>65.89</v>
      </c>
      <c r="E1323" s="6">
        <v>81</v>
      </c>
      <c r="G1323" s="6">
        <v>77.131135999999998</v>
      </c>
    </row>
    <row r="1324" spans="2:7" x14ac:dyDescent="0.3">
      <c r="B1324" s="5" t="s">
        <v>283</v>
      </c>
    </row>
    <row r="1325" spans="2:7" x14ac:dyDescent="0.3">
      <c r="B1325" s="8" t="s">
        <v>76</v>
      </c>
      <c r="C1325" s="6">
        <v>28.77</v>
      </c>
      <c r="E1325" s="6">
        <v>40.869999999999997</v>
      </c>
      <c r="G1325" s="6">
        <v>32.816000000000003</v>
      </c>
    </row>
    <row r="1326" spans="2:7" x14ac:dyDescent="0.3">
      <c r="B1326" s="8" t="s">
        <v>491</v>
      </c>
      <c r="C1326" s="6">
        <v>25.63</v>
      </c>
      <c r="E1326" s="6">
        <v>36.18</v>
      </c>
      <c r="G1326" s="6">
        <v>29.27</v>
      </c>
    </row>
    <row r="1327" spans="2:7" x14ac:dyDescent="0.3">
      <c r="B1327" s="8" t="s">
        <v>503</v>
      </c>
      <c r="C1327" s="6">
        <v>22.91</v>
      </c>
      <c r="E1327" s="6">
        <v>38.18</v>
      </c>
      <c r="G1327" s="6">
        <v>30.288333000000002</v>
      </c>
    </row>
    <row r="1328" spans="2:7" x14ac:dyDescent="0.3">
      <c r="B1328" s="8" t="s">
        <v>70</v>
      </c>
      <c r="C1328" s="6">
        <v>25.79</v>
      </c>
      <c r="E1328" s="6">
        <v>43.53</v>
      </c>
      <c r="G1328" s="6">
        <v>32.522857000000002</v>
      </c>
    </row>
    <row r="1329" spans="2:7" x14ac:dyDescent="0.3">
      <c r="B1329" s="8" t="s">
        <v>569</v>
      </c>
      <c r="C1329" s="6">
        <v>44.15</v>
      </c>
      <c r="E1329" s="6">
        <v>44.15</v>
      </c>
      <c r="G1329" s="6">
        <v>44.15</v>
      </c>
    </row>
    <row r="1330" spans="2:7" x14ac:dyDescent="0.3">
      <c r="B1330" s="5" t="s">
        <v>284</v>
      </c>
    </row>
    <row r="1331" spans="2:7" x14ac:dyDescent="0.3">
      <c r="B1331" s="8" t="s">
        <v>80</v>
      </c>
      <c r="C1331" s="6">
        <v>73.22</v>
      </c>
      <c r="E1331" s="6">
        <v>80.92</v>
      </c>
      <c r="G1331" s="6">
        <v>76.639166000000003</v>
      </c>
    </row>
    <row r="1332" spans="2:7" x14ac:dyDescent="0.3">
      <c r="B1332" s="8" t="s">
        <v>285</v>
      </c>
      <c r="C1332" s="6">
        <v>148.86000000000001</v>
      </c>
      <c r="E1332" s="6">
        <v>187.86</v>
      </c>
      <c r="G1332" s="6">
        <v>162.94125</v>
      </c>
    </row>
    <row r="1333" spans="2:7" x14ac:dyDescent="0.3">
      <c r="B1333" s="8" t="s">
        <v>495</v>
      </c>
      <c r="C1333" s="6">
        <v>65.61</v>
      </c>
      <c r="E1333" s="6">
        <v>76.81</v>
      </c>
      <c r="G1333" s="6">
        <v>71.130415999999997</v>
      </c>
    </row>
    <row r="1334" spans="2:7" x14ac:dyDescent="0.3">
      <c r="B1334" s="8" t="s">
        <v>92</v>
      </c>
      <c r="C1334" s="6">
        <v>61.62</v>
      </c>
      <c r="E1334" s="6">
        <v>79.92</v>
      </c>
      <c r="G1334" s="6">
        <v>67.682083000000006</v>
      </c>
    </row>
    <row r="1335" spans="2:7" x14ac:dyDescent="0.3">
      <c r="B1335" s="5" t="s">
        <v>287</v>
      </c>
    </row>
    <row r="1336" spans="2:7" x14ac:dyDescent="0.3">
      <c r="B1336" s="8" t="s">
        <v>535</v>
      </c>
      <c r="C1336" s="6">
        <v>69.16</v>
      </c>
      <c r="E1336" s="6">
        <v>80</v>
      </c>
      <c r="G1336" s="6">
        <v>73.541904000000002</v>
      </c>
    </row>
    <row r="1337" spans="2:7" x14ac:dyDescent="0.3">
      <c r="B1337" s="8" t="s">
        <v>25</v>
      </c>
      <c r="C1337" s="6">
        <v>70.959999999999994</v>
      </c>
      <c r="E1337" s="6">
        <v>79.930000000000007</v>
      </c>
      <c r="G1337" s="6">
        <v>74.715714000000006</v>
      </c>
    </row>
    <row r="1338" spans="2:7" x14ac:dyDescent="0.3">
      <c r="B1338" s="8" t="s">
        <v>73</v>
      </c>
      <c r="C1338" s="6">
        <v>70.400000000000006</v>
      </c>
      <c r="E1338" s="6">
        <v>78.64</v>
      </c>
      <c r="G1338" s="6">
        <v>74.013333000000003</v>
      </c>
    </row>
    <row r="1339" spans="2:7" x14ac:dyDescent="0.3">
      <c r="B1339" s="8" t="s">
        <v>26</v>
      </c>
      <c r="C1339" s="6">
        <v>53.37</v>
      </c>
      <c r="E1339" s="6">
        <v>77.180000000000007</v>
      </c>
      <c r="G1339" s="6">
        <v>61.930532999999997</v>
      </c>
    </row>
    <row r="1340" spans="2:7" x14ac:dyDescent="0.3">
      <c r="B1340" s="8" t="s">
        <v>142</v>
      </c>
      <c r="C1340" s="6">
        <v>56.51</v>
      </c>
      <c r="E1340" s="6">
        <v>73.34</v>
      </c>
      <c r="G1340" s="6">
        <v>63.002172999999999</v>
      </c>
    </row>
    <row r="1341" spans="2:7" x14ac:dyDescent="0.3">
      <c r="B1341" s="8" t="s">
        <v>506</v>
      </c>
      <c r="C1341" s="6">
        <v>58.07</v>
      </c>
      <c r="E1341" s="6">
        <v>80</v>
      </c>
      <c r="G1341" s="6">
        <v>66.122173000000004</v>
      </c>
    </row>
    <row r="1342" spans="2:7" x14ac:dyDescent="0.3">
      <c r="B1342" s="5" t="s">
        <v>293</v>
      </c>
    </row>
    <row r="1343" spans="2:7" x14ac:dyDescent="0.3">
      <c r="B1343" s="8" t="s">
        <v>38</v>
      </c>
      <c r="C1343" s="6">
        <v>53.51</v>
      </c>
      <c r="E1343" s="6">
        <v>72.03</v>
      </c>
      <c r="G1343" s="6">
        <v>61.867272</v>
      </c>
    </row>
    <row r="1344" spans="2:7" x14ac:dyDescent="0.3">
      <c r="B1344" s="8" t="s">
        <v>570</v>
      </c>
      <c r="C1344" s="6">
        <v>47.36</v>
      </c>
      <c r="E1344" s="6">
        <v>64.84</v>
      </c>
      <c r="G1344" s="6">
        <v>51.806666</v>
      </c>
    </row>
    <row r="1345" spans="2:7" x14ac:dyDescent="0.3">
      <c r="B1345" s="8" t="s">
        <v>519</v>
      </c>
      <c r="C1345" s="6">
        <v>49.05</v>
      </c>
      <c r="E1345" s="6">
        <v>75.09</v>
      </c>
      <c r="G1345" s="6">
        <v>61.380909000000003</v>
      </c>
    </row>
    <row r="1346" spans="2:7" x14ac:dyDescent="0.3">
      <c r="B1346" s="8" t="s">
        <v>527</v>
      </c>
      <c r="C1346" s="6">
        <v>63.57</v>
      </c>
      <c r="E1346" s="6">
        <v>76.27</v>
      </c>
      <c r="G1346" s="6">
        <v>69.409047000000001</v>
      </c>
    </row>
    <row r="1347" spans="2:7" x14ac:dyDescent="0.3">
      <c r="B1347" s="8" t="s">
        <v>55</v>
      </c>
      <c r="C1347" s="6">
        <v>43.33</v>
      </c>
      <c r="E1347" s="6">
        <v>80</v>
      </c>
      <c r="G1347" s="6">
        <v>63.809229999999999</v>
      </c>
    </row>
    <row r="1348" spans="2:7" x14ac:dyDescent="0.3">
      <c r="B1348" s="8" t="s">
        <v>86</v>
      </c>
      <c r="C1348" s="6">
        <v>55.57</v>
      </c>
      <c r="E1348" s="6">
        <v>73.430000000000007</v>
      </c>
      <c r="G1348" s="6">
        <v>64.372856999999996</v>
      </c>
    </row>
    <row r="1349" spans="2:7" x14ac:dyDescent="0.3">
      <c r="B1349" s="5" t="s">
        <v>294</v>
      </c>
    </row>
    <row r="1350" spans="2:7" x14ac:dyDescent="0.3">
      <c r="B1350" s="8" t="s">
        <v>493</v>
      </c>
      <c r="C1350" s="6">
        <v>42.36</v>
      </c>
      <c r="E1350" s="6">
        <v>55.61</v>
      </c>
      <c r="G1350" s="6">
        <v>48.850453999999999</v>
      </c>
    </row>
    <row r="1351" spans="2:7" x14ac:dyDescent="0.3">
      <c r="B1351" s="8" t="s">
        <v>135</v>
      </c>
      <c r="C1351" s="6">
        <v>40.17</v>
      </c>
      <c r="E1351" s="6">
        <v>51.82</v>
      </c>
      <c r="G1351" s="6">
        <v>45.914544999999997</v>
      </c>
    </row>
    <row r="1352" spans="2:7" x14ac:dyDescent="0.3">
      <c r="B1352" s="8" t="s">
        <v>494</v>
      </c>
      <c r="C1352" s="6">
        <v>24.22</v>
      </c>
      <c r="E1352" s="6">
        <v>37.92</v>
      </c>
      <c r="G1352" s="6">
        <v>28.842333</v>
      </c>
    </row>
    <row r="1353" spans="2:7" x14ac:dyDescent="0.3">
      <c r="B1353" s="5" t="s">
        <v>295</v>
      </c>
    </row>
    <row r="1354" spans="2:7" x14ac:dyDescent="0.3">
      <c r="B1354" s="8" t="s">
        <v>141</v>
      </c>
      <c r="C1354" s="6">
        <v>65.819999999999993</v>
      </c>
      <c r="E1354" s="6">
        <v>79.010000000000005</v>
      </c>
      <c r="G1354" s="6">
        <v>73.902500000000003</v>
      </c>
    </row>
    <row r="1355" spans="2:7" x14ac:dyDescent="0.3">
      <c r="B1355" s="8" t="s">
        <v>19</v>
      </c>
      <c r="C1355" s="6">
        <v>64.23</v>
      </c>
      <c r="E1355" s="6">
        <v>81</v>
      </c>
      <c r="G1355" s="6">
        <v>71.658822999999998</v>
      </c>
    </row>
    <row r="1356" spans="2:7" x14ac:dyDescent="0.3">
      <c r="B1356" s="8" t="s">
        <v>20</v>
      </c>
      <c r="C1356" s="6">
        <v>68.25</v>
      </c>
      <c r="E1356" s="6">
        <v>80</v>
      </c>
      <c r="G1356" s="6">
        <v>76.415599999999998</v>
      </c>
    </row>
    <row r="1357" spans="2:7" x14ac:dyDescent="0.3">
      <c r="B1357" s="8" t="s">
        <v>486</v>
      </c>
      <c r="C1357" s="6">
        <v>123.88</v>
      </c>
      <c r="E1357" s="6">
        <v>152</v>
      </c>
      <c r="G1357" s="6">
        <v>135.44846100000001</v>
      </c>
    </row>
    <row r="1358" spans="2:7" x14ac:dyDescent="0.3">
      <c r="B1358" s="5" t="s">
        <v>571</v>
      </c>
    </row>
    <row r="1359" spans="2:7" x14ac:dyDescent="0.3">
      <c r="B1359" s="8" t="s">
        <v>19</v>
      </c>
      <c r="C1359" s="6">
        <v>69.58</v>
      </c>
      <c r="E1359" s="6">
        <v>79.92</v>
      </c>
      <c r="G1359" s="6">
        <v>73.460768999999999</v>
      </c>
    </row>
    <row r="1360" spans="2:7" x14ac:dyDescent="0.3">
      <c r="B1360" s="8" t="s">
        <v>20</v>
      </c>
      <c r="C1360" s="6">
        <v>73.819999999999993</v>
      </c>
      <c r="E1360" s="6">
        <v>82</v>
      </c>
      <c r="G1360" s="6">
        <v>78.049325999999994</v>
      </c>
    </row>
    <row r="1361" spans="2:8" x14ac:dyDescent="0.3">
      <c r="B1361" s="8" t="s">
        <v>129</v>
      </c>
      <c r="C1361" s="6">
        <v>194.92</v>
      </c>
      <c r="D1361" s="6">
        <v>108</v>
      </c>
      <c r="E1361" s="6">
        <v>194.92</v>
      </c>
      <c r="F1361" s="6">
        <v>108</v>
      </c>
      <c r="G1361" s="6">
        <v>194.92</v>
      </c>
      <c r="H1361" s="6">
        <v>108</v>
      </c>
    </row>
    <row r="1362" spans="2:8" x14ac:dyDescent="0.3">
      <c r="B1362" s="8" t="s">
        <v>127</v>
      </c>
      <c r="C1362" s="6">
        <v>156.57</v>
      </c>
      <c r="D1362" s="6">
        <v>84</v>
      </c>
      <c r="E1362" s="6">
        <v>183.34</v>
      </c>
      <c r="F1362" s="6">
        <v>94</v>
      </c>
      <c r="G1362" s="6">
        <v>176.482</v>
      </c>
      <c r="H1362" s="6">
        <v>89</v>
      </c>
    </row>
    <row r="1363" spans="2:8" x14ac:dyDescent="0.3">
      <c r="B1363" s="8" t="s">
        <v>510</v>
      </c>
      <c r="C1363" s="6">
        <v>69.13</v>
      </c>
      <c r="E1363" s="6">
        <v>83</v>
      </c>
      <c r="G1363" s="6">
        <v>75.996538000000001</v>
      </c>
    </row>
    <row r="1364" spans="2:8" x14ac:dyDescent="0.3">
      <c r="B1364" s="5" t="s">
        <v>572</v>
      </c>
    </row>
    <row r="1365" spans="2:8" x14ac:dyDescent="0.3">
      <c r="B1365" s="8" t="s">
        <v>62</v>
      </c>
      <c r="C1365" s="6">
        <v>67.89</v>
      </c>
      <c r="E1365" s="6">
        <v>80</v>
      </c>
      <c r="G1365" s="6">
        <v>73.832691999999994</v>
      </c>
    </row>
    <row r="1366" spans="2:8" x14ac:dyDescent="0.3">
      <c r="B1366" s="8" t="s">
        <v>486</v>
      </c>
      <c r="C1366" s="6">
        <v>129.29</v>
      </c>
      <c r="E1366" s="6">
        <v>149.65</v>
      </c>
      <c r="G1366" s="6">
        <v>135.2696</v>
      </c>
    </row>
    <row r="1367" spans="2:8" x14ac:dyDescent="0.3">
      <c r="B1367" s="5" t="s">
        <v>574</v>
      </c>
    </row>
    <row r="1368" spans="2:8" x14ac:dyDescent="0.3">
      <c r="B1368" s="8" t="s">
        <v>25</v>
      </c>
      <c r="C1368" s="6">
        <v>56.16</v>
      </c>
      <c r="E1368" s="6">
        <v>68.17</v>
      </c>
      <c r="G1368" s="6">
        <v>60.567500000000003</v>
      </c>
    </row>
    <row r="1369" spans="2:8" x14ac:dyDescent="0.3">
      <c r="B1369" s="8" t="s">
        <v>73</v>
      </c>
      <c r="C1369" s="6">
        <v>50.65</v>
      </c>
      <c r="E1369" s="6">
        <v>67.38</v>
      </c>
      <c r="G1369" s="6">
        <v>59.924999999999997</v>
      </c>
    </row>
    <row r="1370" spans="2:8" x14ac:dyDescent="0.3">
      <c r="B1370" s="8" t="s">
        <v>119</v>
      </c>
      <c r="C1370" s="6">
        <v>60.27</v>
      </c>
      <c r="E1370" s="6">
        <v>80</v>
      </c>
      <c r="G1370" s="6">
        <v>72.255384000000006</v>
      </c>
    </row>
    <row r="1371" spans="2:8" x14ac:dyDescent="0.3">
      <c r="B1371" s="5" t="s">
        <v>575</v>
      </c>
    </row>
    <row r="1372" spans="2:8" x14ac:dyDescent="0.3">
      <c r="B1372" s="8" t="s">
        <v>81</v>
      </c>
      <c r="C1372" s="6">
        <v>60.71</v>
      </c>
      <c r="E1372" s="6">
        <v>79.930000000000007</v>
      </c>
      <c r="G1372" s="6">
        <v>66.671304000000006</v>
      </c>
    </row>
    <row r="1373" spans="2:8" x14ac:dyDescent="0.3">
      <c r="B1373" s="8" t="s">
        <v>48</v>
      </c>
      <c r="C1373" s="6">
        <v>53.72</v>
      </c>
      <c r="E1373" s="6">
        <v>78.930000000000007</v>
      </c>
      <c r="G1373" s="6">
        <v>64.299761000000004</v>
      </c>
    </row>
    <row r="1374" spans="2:8" x14ac:dyDescent="0.3">
      <c r="B1374" s="8" t="s">
        <v>44</v>
      </c>
      <c r="C1374" s="6">
        <v>55.45</v>
      </c>
      <c r="E1374" s="6">
        <v>78.84</v>
      </c>
      <c r="G1374" s="6">
        <v>66.366444000000001</v>
      </c>
    </row>
    <row r="1375" spans="2:8" x14ac:dyDescent="0.3">
      <c r="B1375" s="5" t="s">
        <v>576</v>
      </c>
    </row>
    <row r="1376" spans="2:8" x14ac:dyDescent="0.3">
      <c r="B1376" s="8" t="s">
        <v>549</v>
      </c>
      <c r="C1376" s="6">
        <v>54</v>
      </c>
      <c r="E1376" s="6">
        <v>74.75</v>
      </c>
      <c r="G1376" s="6">
        <v>62.31</v>
      </c>
    </row>
    <row r="1377" spans="2:7" x14ac:dyDescent="0.3">
      <c r="B1377" s="8" t="s">
        <v>545</v>
      </c>
      <c r="C1377" s="6">
        <v>61.13</v>
      </c>
      <c r="E1377" s="6">
        <v>81</v>
      </c>
      <c r="G1377" s="6">
        <v>72.312776999999997</v>
      </c>
    </row>
    <row r="1378" spans="2:7" x14ac:dyDescent="0.3">
      <c r="B1378" s="8" t="s">
        <v>546</v>
      </c>
      <c r="C1378" s="6">
        <v>60.6</v>
      </c>
      <c r="E1378" s="6">
        <v>78.25</v>
      </c>
      <c r="G1378" s="6">
        <v>71.902000000000001</v>
      </c>
    </row>
    <row r="1379" spans="2:7" x14ac:dyDescent="0.3">
      <c r="B1379" s="8" t="s">
        <v>167</v>
      </c>
      <c r="C1379" s="6">
        <v>49.57</v>
      </c>
      <c r="E1379" s="6">
        <v>68.19</v>
      </c>
      <c r="G1379" s="6">
        <v>58.058571000000001</v>
      </c>
    </row>
    <row r="1380" spans="2:7" x14ac:dyDescent="0.3">
      <c r="B1380" s="5" t="s">
        <v>303</v>
      </c>
    </row>
    <row r="1381" spans="2:7" x14ac:dyDescent="0.3">
      <c r="B1381" s="8" t="s">
        <v>124</v>
      </c>
      <c r="C1381" s="6">
        <v>61.56</v>
      </c>
      <c r="E1381" s="6">
        <v>80</v>
      </c>
      <c r="G1381" s="6">
        <v>70.047141999999994</v>
      </c>
    </row>
    <row r="1382" spans="2:7" x14ac:dyDescent="0.3">
      <c r="B1382" s="5" t="s">
        <v>577</v>
      </c>
    </row>
    <row r="1383" spans="2:7" x14ac:dyDescent="0.3">
      <c r="B1383" s="8" t="s">
        <v>489</v>
      </c>
      <c r="C1383" s="6">
        <v>25.25</v>
      </c>
      <c r="E1383" s="6">
        <v>46.41</v>
      </c>
      <c r="G1383" s="6">
        <v>29.954999999999998</v>
      </c>
    </row>
    <row r="1384" spans="2:7" x14ac:dyDescent="0.3">
      <c r="B1384" s="8" t="s">
        <v>34</v>
      </c>
      <c r="C1384" s="6">
        <v>23.53</v>
      </c>
      <c r="E1384" s="6">
        <v>31.56</v>
      </c>
      <c r="G1384" s="6">
        <v>26.35</v>
      </c>
    </row>
    <row r="1385" spans="2:7" x14ac:dyDescent="0.3">
      <c r="B1385" s="8" t="s">
        <v>35</v>
      </c>
      <c r="C1385" s="6">
        <v>22.54</v>
      </c>
      <c r="E1385" s="6">
        <v>31.05</v>
      </c>
      <c r="G1385" s="6">
        <v>25.675000000000001</v>
      </c>
    </row>
    <row r="1386" spans="2:7" x14ac:dyDescent="0.3">
      <c r="B1386" s="8" t="s">
        <v>61</v>
      </c>
      <c r="C1386" s="6">
        <v>25.19</v>
      </c>
      <c r="E1386" s="6">
        <v>29.98</v>
      </c>
      <c r="G1386" s="6">
        <v>27.225000000000001</v>
      </c>
    </row>
    <row r="1387" spans="2:7" x14ac:dyDescent="0.3">
      <c r="B1387" s="5" t="s">
        <v>578</v>
      </c>
    </row>
    <row r="1388" spans="2:7" x14ac:dyDescent="0.3">
      <c r="B1388" s="8" t="s">
        <v>158</v>
      </c>
      <c r="C1388" s="6">
        <v>118.61</v>
      </c>
      <c r="E1388" s="6">
        <v>184.8</v>
      </c>
      <c r="G1388" s="6">
        <v>153.08810800000001</v>
      </c>
    </row>
    <row r="1389" spans="2:7" x14ac:dyDescent="0.3">
      <c r="B1389" s="5" t="s">
        <v>304</v>
      </c>
    </row>
    <row r="1390" spans="2:7" x14ac:dyDescent="0.3">
      <c r="B1390" s="8" t="s">
        <v>131</v>
      </c>
      <c r="C1390" s="6">
        <v>144.5</v>
      </c>
      <c r="E1390" s="6">
        <v>178.81</v>
      </c>
      <c r="G1390" s="6">
        <v>162.82912999999999</v>
      </c>
    </row>
    <row r="1391" spans="2:7" x14ac:dyDescent="0.3">
      <c r="B1391" s="8" t="s">
        <v>23</v>
      </c>
      <c r="C1391" s="6">
        <v>51.93</v>
      </c>
      <c r="E1391" s="6">
        <v>75.64</v>
      </c>
      <c r="G1391" s="6">
        <v>58.6</v>
      </c>
    </row>
    <row r="1392" spans="2:7" x14ac:dyDescent="0.3">
      <c r="B1392" s="8" t="s">
        <v>16</v>
      </c>
      <c r="C1392" s="6">
        <v>23.77</v>
      </c>
      <c r="E1392" s="6">
        <v>33.58</v>
      </c>
      <c r="G1392" s="6">
        <v>27.540588</v>
      </c>
    </row>
    <row r="1393" spans="2:7" x14ac:dyDescent="0.3">
      <c r="B1393" s="5" t="s">
        <v>305</v>
      </c>
    </row>
    <row r="1394" spans="2:7" x14ac:dyDescent="0.3">
      <c r="B1394" s="8" t="s">
        <v>306</v>
      </c>
      <c r="C1394" s="6">
        <v>53.75</v>
      </c>
      <c r="E1394" s="6">
        <v>78.290000000000006</v>
      </c>
      <c r="G1394" s="6">
        <v>58.565216999999997</v>
      </c>
    </row>
    <row r="1395" spans="2:7" x14ac:dyDescent="0.3">
      <c r="B1395" s="8" t="s">
        <v>496</v>
      </c>
      <c r="C1395" s="6">
        <v>55.48</v>
      </c>
      <c r="E1395" s="6">
        <v>77.069999999999993</v>
      </c>
      <c r="G1395" s="6">
        <v>63.280231999999998</v>
      </c>
    </row>
    <row r="1396" spans="2:7" x14ac:dyDescent="0.3">
      <c r="B1396" s="8" t="s">
        <v>497</v>
      </c>
      <c r="C1396" s="6">
        <v>68.39</v>
      </c>
      <c r="E1396" s="6">
        <v>78.930000000000007</v>
      </c>
      <c r="G1396" s="6">
        <v>72.166666000000006</v>
      </c>
    </row>
    <row r="1397" spans="2:7" x14ac:dyDescent="0.3">
      <c r="B1397" s="3" t="s">
        <v>309</v>
      </c>
    </row>
    <row r="1398" spans="2:7" x14ac:dyDescent="0.3">
      <c r="B1398" s="4" t="s">
        <v>2318</v>
      </c>
    </row>
    <row r="1399" spans="2:7" x14ac:dyDescent="0.3">
      <c r="B1399" s="5" t="s">
        <v>314</v>
      </c>
    </row>
    <row r="1400" spans="2:7" x14ac:dyDescent="0.3">
      <c r="B1400" s="8" t="s">
        <v>29</v>
      </c>
      <c r="C1400" s="6">
        <v>24.97</v>
      </c>
      <c r="E1400" s="6">
        <v>38.65</v>
      </c>
      <c r="G1400" s="6">
        <v>30.58625</v>
      </c>
    </row>
    <row r="1401" spans="2:7" x14ac:dyDescent="0.3">
      <c r="B1401" s="8" t="s">
        <v>20</v>
      </c>
      <c r="C1401" s="6">
        <v>48.5</v>
      </c>
      <c r="E1401" s="6">
        <v>80</v>
      </c>
      <c r="G1401" s="6">
        <v>72.962727000000001</v>
      </c>
    </row>
    <row r="1402" spans="2:7" x14ac:dyDescent="0.3">
      <c r="B1402" s="8" t="s">
        <v>10</v>
      </c>
      <c r="C1402" s="6">
        <v>48.36</v>
      </c>
      <c r="E1402" s="6">
        <v>77.78</v>
      </c>
      <c r="G1402" s="6">
        <v>61.12</v>
      </c>
    </row>
    <row r="1403" spans="2:7" x14ac:dyDescent="0.3">
      <c r="B1403" s="4" t="s">
        <v>2319</v>
      </c>
    </row>
    <row r="1404" spans="2:7" x14ac:dyDescent="0.3">
      <c r="B1404" s="5" t="s">
        <v>579</v>
      </c>
    </row>
    <row r="1405" spans="2:7" x14ac:dyDescent="0.3">
      <c r="B1405" s="8" t="s">
        <v>20</v>
      </c>
      <c r="C1405" s="6">
        <v>57.28</v>
      </c>
      <c r="E1405" s="6">
        <v>80</v>
      </c>
      <c r="G1405" s="6">
        <v>74.39</v>
      </c>
    </row>
    <row r="1406" spans="2:7" x14ac:dyDescent="0.3">
      <c r="B1406" s="8" t="s">
        <v>10</v>
      </c>
      <c r="C1406" s="6">
        <v>43.81</v>
      </c>
      <c r="E1406" s="6">
        <v>59.72</v>
      </c>
      <c r="G1406" s="6">
        <v>54.314</v>
      </c>
    </row>
    <row r="1407" spans="2:7" x14ac:dyDescent="0.3">
      <c r="B1407" s="8" t="s">
        <v>40</v>
      </c>
      <c r="C1407" s="6">
        <v>24.39</v>
      </c>
      <c r="E1407" s="6">
        <v>29.03</v>
      </c>
      <c r="G1407" s="6">
        <v>26.623332999999999</v>
      </c>
    </row>
    <row r="1408" spans="2:7" x14ac:dyDescent="0.3">
      <c r="B1408" s="8" t="s">
        <v>505</v>
      </c>
      <c r="C1408" s="6">
        <v>37.65</v>
      </c>
      <c r="E1408" s="6">
        <v>63.42</v>
      </c>
      <c r="G1408" s="6">
        <v>53.427142000000003</v>
      </c>
    </row>
    <row r="1409" spans="2:7" x14ac:dyDescent="0.3">
      <c r="B1409" s="4" t="s">
        <v>2322</v>
      </c>
    </row>
    <row r="1410" spans="2:7" x14ac:dyDescent="0.3">
      <c r="B1410" s="5" t="s">
        <v>317</v>
      </c>
    </row>
    <row r="1411" spans="2:7" x14ac:dyDescent="0.3">
      <c r="B1411" s="8" t="s">
        <v>20</v>
      </c>
      <c r="C1411" s="6">
        <v>72.930000000000007</v>
      </c>
      <c r="E1411" s="6">
        <v>81.77</v>
      </c>
      <c r="G1411" s="6">
        <v>77.657291000000001</v>
      </c>
    </row>
    <row r="1412" spans="2:7" x14ac:dyDescent="0.3">
      <c r="B1412" s="8" t="s">
        <v>510</v>
      </c>
      <c r="C1412" s="6">
        <v>51.14</v>
      </c>
      <c r="E1412" s="6">
        <v>83</v>
      </c>
      <c r="G1412" s="6">
        <v>76.478181000000006</v>
      </c>
    </row>
    <row r="1413" spans="2:7" x14ac:dyDescent="0.3">
      <c r="B1413" s="8" t="s">
        <v>10</v>
      </c>
      <c r="C1413" s="6">
        <v>40.89</v>
      </c>
      <c r="E1413" s="6">
        <v>77.319999999999993</v>
      </c>
      <c r="G1413" s="6">
        <v>59.090415999999998</v>
      </c>
    </row>
    <row r="1414" spans="2:7" x14ac:dyDescent="0.3">
      <c r="B1414" s="5" t="s">
        <v>321</v>
      </c>
    </row>
    <row r="1415" spans="2:7" x14ac:dyDescent="0.3">
      <c r="B1415" s="8" t="s">
        <v>29</v>
      </c>
      <c r="C1415" s="6">
        <v>30.36</v>
      </c>
      <c r="E1415" s="6">
        <v>41.37</v>
      </c>
      <c r="G1415" s="6">
        <v>35.074444</v>
      </c>
    </row>
    <row r="1416" spans="2:7" x14ac:dyDescent="0.3">
      <c r="B1416" s="8" t="s">
        <v>25</v>
      </c>
      <c r="C1416" s="6">
        <v>68.08</v>
      </c>
      <c r="E1416" s="6">
        <v>80</v>
      </c>
      <c r="G1416" s="6">
        <v>73.784615000000002</v>
      </c>
    </row>
    <row r="1417" spans="2:7" x14ac:dyDescent="0.3">
      <c r="B1417" s="8" t="s">
        <v>34</v>
      </c>
      <c r="C1417" s="6">
        <v>33.92</v>
      </c>
      <c r="E1417" s="6">
        <v>39.96</v>
      </c>
      <c r="G1417" s="6">
        <v>35.6325</v>
      </c>
    </row>
    <row r="1418" spans="2:7" x14ac:dyDescent="0.3">
      <c r="B1418" s="8" t="s">
        <v>35</v>
      </c>
      <c r="C1418" s="6">
        <v>27.75</v>
      </c>
      <c r="E1418" s="6">
        <v>38.71</v>
      </c>
      <c r="G1418" s="6">
        <v>31.037776999999998</v>
      </c>
    </row>
    <row r="1419" spans="2:7" x14ac:dyDescent="0.3">
      <c r="B1419" s="8" t="s">
        <v>496</v>
      </c>
      <c r="C1419" s="6">
        <v>45.14</v>
      </c>
      <c r="E1419" s="6">
        <v>74.87</v>
      </c>
      <c r="G1419" s="6">
        <v>56.344499999999996</v>
      </c>
    </row>
    <row r="1420" spans="2:7" x14ac:dyDescent="0.3">
      <c r="B1420" s="8" t="s">
        <v>81</v>
      </c>
      <c r="C1420" s="6">
        <v>58.17</v>
      </c>
      <c r="E1420" s="6">
        <v>76.5</v>
      </c>
      <c r="G1420" s="6">
        <v>65.727999999999994</v>
      </c>
    </row>
    <row r="1421" spans="2:7" x14ac:dyDescent="0.3">
      <c r="B1421" s="8" t="s">
        <v>44</v>
      </c>
      <c r="C1421" s="6">
        <v>47.36</v>
      </c>
      <c r="E1421" s="6">
        <v>80</v>
      </c>
      <c r="G1421" s="6">
        <v>66.242727000000002</v>
      </c>
    </row>
    <row r="1422" spans="2:7" x14ac:dyDescent="0.3">
      <c r="B1422" s="4" t="s">
        <v>2320</v>
      </c>
    </row>
    <row r="1423" spans="2:7" x14ac:dyDescent="0.3">
      <c r="B1423" s="5" t="s">
        <v>315</v>
      </c>
    </row>
    <row r="1424" spans="2:7" x14ac:dyDescent="0.3">
      <c r="B1424" s="8" t="s">
        <v>34</v>
      </c>
      <c r="C1424" s="6">
        <v>27.98</v>
      </c>
      <c r="E1424" s="6">
        <v>36.32</v>
      </c>
      <c r="G1424" s="6">
        <v>31.57</v>
      </c>
    </row>
    <row r="1425" spans="2:7" x14ac:dyDescent="0.3">
      <c r="B1425" s="8" t="s">
        <v>20</v>
      </c>
      <c r="C1425" s="6">
        <v>46.69</v>
      </c>
      <c r="E1425" s="6">
        <v>80</v>
      </c>
      <c r="G1425" s="6">
        <v>73.027500000000003</v>
      </c>
    </row>
    <row r="1426" spans="2:7" x14ac:dyDescent="0.3">
      <c r="B1426" s="8" t="s">
        <v>35</v>
      </c>
      <c r="C1426" s="6">
        <v>23.25</v>
      </c>
      <c r="E1426" s="6">
        <v>26.23</v>
      </c>
      <c r="G1426" s="6">
        <v>25.015713999999999</v>
      </c>
    </row>
    <row r="1427" spans="2:7" x14ac:dyDescent="0.3">
      <c r="B1427" s="8" t="s">
        <v>16</v>
      </c>
      <c r="C1427" s="6">
        <v>31.36</v>
      </c>
      <c r="E1427" s="6">
        <v>32.32</v>
      </c>
      <c r="G1427" s="6">
        <v>31.84</v>
      </c>
    </row>
    <row r="1428" spans="2:7" x14ac:dyDescent="0.3">
      <c r="B1428" s="8" t="s">
        <v>10</v>
      </c>
      <c r="C1428" s="6">
        <v>52.47</v>
      </c>
      <c r="E1428" s="6">
        <v>72.739999999999995</v>
      </c>
      <c r="G1428" s="6">
        <v>63.542631</v>
      </c>
    </row>
    <row r="1429" spans="2:7" x14ac:dyDescent="0.3">
      <c r="B1429" s="8" t="s">
        <v>40</v>
      </c>
      <c r="C1429" s="6">
        <v>23.3</v>
      </c>
      <c r="E1429" s="6">
        <v>23.65</v>
      </c>
      <c r="G1429" s="6">
        <v>23.475000000000001</v>
      </c>
    </row>
    <row r="1430" spans="2:7" x14ac:dyDescent="0.3">
      <c r="B1430" s="8" t="s">
        <v>580</v>
      </c>
      <c r="C1430" s="6">
        <v>57.84</v>
      </c>
      <c r="E1430" s="6">
        <v>81</v>
      </c>
      <c r="G1430" s="6">
        <v>68.420587999999995</v>
      </c>
    </row>
    <row r="1431" spans="2:7" x14ac:dyDescent="0.3">
      <c r="B1431" s="4" t="s">
        <v>2321</v>
      </c>
    </row>
    <row r="1432" spans="2:7" x14ac:dyDescent="0.3">
      <c r="B1432" s="5" t="s">
        <v>316</v>
      </c>
    </row>
    <row r="1433" spans="2:7" x14ac:dyDescent="0.3">
      <c r="B1433" s="8" t="s">
        <v>76</v>
      </c>
      <c r="C1433" s="6">
        <v>24</v>
      </c>
      <c r="E1433" s="6">
        <v>26.59</v>
      </c>
      <c r="G1433" s="6">
        <v>25.295000000000002</v>
      </c>
    </row>
    <row r="1434" spans="2:7" x14ac:dyDescent="0.3">
      <c r="B1434" s="8" t="s">
        <v>67</v>
      </c>
      <c r="C1434" s="6">
        <v>25.04</v>
      </c>
      <c r="E1434" s="6">
        <v>27.69</v>
      </c>
      <c r="G1434" s="6">
        <v>26.207999999999998</v>
      </c>
    </row>
    <row r="1435" spans="2:7" x14ac:dyDescent="0.3">
      <c r="B1435" s="8" t="s">
        <v>20</v>
      </c>
      <c r="C1435" s="6">
        <v>57.64</v>
      </c>
      <c r="E1435" s="6">
        <v>81.84</v>
      </c>
      <c r="G1435" s="6">
        <v>72.572999999999993</v>
      </c>
    </row>
    <row r="1436" spans="2:7" x14ac:dyDescent="0.3">
      <c r="B1436" s="8" t="s">
        <v>116</v>
      </c>
      <c r="C1436" s="6">
        <v>38.42</v>
      </c>
      <c r="E1436" s="6">
        <v>61.53</v>
      </c>
      <c r="G1436" s="6">
        <v>46.231999999999999</v>
      </c>
    </row>
    <row r="1437" spans="2:7" x14ac:dyDescent="0.3">
      <c r="B1437" s="8" t="s">
        <v>507</v>
      </c>
      <c r="C1437" s="6">
        <v>39.9</v>
      </c>
      <c r="E1437" s="6">
        <v>71.7</v>
      </c>
      <c r="G1437" s="6">
        <v>50.893076000000001</v>
      </c>
    </row>
    <row r="1438" spans="2:7" x14ac:dyDescent="0.3">
      <c r="B1438" s="4" t="s">
        <v>2317</v>
      </c>
    </row>
    <row r="1439" spans="2:7" x14ac:dyDescent="0.3">
      <c r="B1439" s="5" t="s">
        <v>313</v>
      </c>
    </row>
    <row r="1440" spans="2:7" x14ac:dyDescent="0.3">
      <c r="B1440" s="8" t="s">
        <v>20</v>
      </c>
      <c r="C1440" s="6">
        <v>40.76</v>
      </c>
      <c r="E1440" s="6">
        <v>80</v>
      </c>
      <c r="G1440" s="6">
        <v>67.581000000000003</v>
      </c>
    </row>
    <row r="1441" spans="2:7" x14ac:dyDescent="0.3">
      <c r="B1441" s="4" t="s">
        <v>2316</v>
      </c>
    </row>
    <row r="1442" spans="2:7" x14ac:dyDescent="0.3">
      <c r="B1442" s="5" t="s">
        <v>310</v>
      </c>
    </row>
    <row r="1443" spans="2:7" x14ac:dyDescent="0.3">
      <c r="B1443" s="8" t="s">
        <v>10</v>
      </c>
      <c r="C1443" s="6">
        <v>41.99</v>
      </c>
      <c r="E1443" s="6">
        <v>79.14</v>
      </c>
      <c r="G1443" s="6">
        <v>57.511626999999997</v>
      </c>
    </row>
    <row r="1444" spans="2:7" x14ac:dyDescent="0.3">
      <c r="B1444" s="8" t="s">
        <v>11</v>
      </c>
      <c r="C1444" s="6">
        <v>46.29</v>
      </c>
      <c r="E1444" s="6">
        <v>70.11</v>
      </c>
      <c r="G1444" s="6">
        <v>54.260475999999997</v>
      </c>
    </row>
    <row r="1445" spans="2:7" x14ac:dyDescent="0.3">
      <c r="B1445" s="5" t="s">
        <v>311</v>
      </c>
    </row>
    <row r="1446" spans="2:7" x14ac:dyDescent="0.3">
      <c r="B1446" s="8" t="s">
        <v>19</v>
      </c>
      <c r="C1446" s="6">
        <v>41.74</v>
      </c>
      <c r="E1446" s="6">
        <v>78.790000000000006</v>
      </c>
      <c r="G1446" s="6">
        <v>63.197692000000004</v>
      </c>
    </row>
    <row r="1447" spans="2:7" x14ac:dyDescent="0.3">
      <c r="B1447" s="8" t="s">
        <v>20</v>
      </c>
      <c r="C1447" s="6">
        <v>51.01</v>
      </c>
      <c r="E1447" s="6">
        <v>82.92</v>
      </c>
      <c r="G1447" s="6">
        <v>72.796440000000004</v>
      </c>
    </row>
    <row r="1448" spans="2:7" x14ac:dyDescent="0.3">
      <c r="B1448" s="8" t="s">
        <v>487</v>
      </c>
      <c r="C1448" s="6">
        <v>61.76</v>
      </c>
      <c r="E1448" s="6">
        <v>82.92</v>
      </c>
      <c r="G1448" s="6">
        <v>76.776666000000006</v>
      </c>
    </row>
    <row r="1449" spans="2:7" x14ac:dyDescent="0.3">
      <c r="B1449" s="5" t="s">
        <v>312</v>
      </c>
    </row>
    <row r="1450" spans="2:7" x14ac:dyDescent="0.3">
      <c r="B1450" s="8" t="s">
        <v>489</v>
      </c>
      <c r="C1450" s="6">
        <v>24.18</v>
      </c>
      <c r="E1450" s="6">
        <v>41.68</v>
      </c>
      <c r="G1450" s="6">
        <v>31.055</v>
      </c>
    </row>
    <row r="1451" spans="2:7" x14ac:dyDescent="0.3">
      <c r="B1451" s="8" t="s">
        <v>29</v>
      </c>
      <c r="C1451" s="6">
        <v>25.66</v>
      </c>
      <c r="E1451" s="6">
        <v>40.21</v>
      </c>
      <c r="G1451" s="6">
        <v>30.677142</v>
      </c>
    </row>
    <row r="1452" spans="2:7" x14ac:dyDescent="0.3">
      <c r="B1452" s="8" t="s">
        <v>490</v>
      </c>
      <c r="C1452" s="6">
        <v>22.77</v>
      </c>
      <c r="E1452" s="6">
        <v>25.58</v>
      </c>
      <c r="G1452" s="6">
        <v>23.9925</v>
      </c>
    </row>
    <row r="1453" spans="2:7" x14ac:dyDescent="0.3">
      <c r="B1453" s="8" t="s">
        <v>34</v>
      </c>
      <c r="C1453" s="6">
        <v>23.67</v>
      </c>
      <c r="E1453" s="6">
        <v>40.799999999999997</v>
      </c>
      <c r="G1453" s="6">
        <v>30.147856999999998</v>
      </c>
    </row>
    <row r="1454" spans="2:7" x14ac:dyDescent="0.3">
      <c r="B1454" s="8" t="s">
        <v>35</v>
      </c>
      <c r="C1454" s="6">
        <v>23.13</v>
      </c>
      <c r="E1454" s="6">
        <v>35.35</v>
      </c>
      <c r="G1454" s="6">
        <v>26.357271999999998</v>
      </c>
    </row>
    <row r="1455" spans="2:7" x14ac:dyDescent="0.3">
      <c r="B1455" s="8" t="s">
        <v>61</v>
      </c>
      <c r="C1455" s="6">
        <v>24.06</v>
      </c>
      <c r="E1455" s="6">
        <v>26.48</v>
      </c>
      <c r="G1455" s="6">
        <v>24.891999999999999</v>
      </c>
    </row>
    <row r="1456" spans="2:7" x14ac:dyDescent="0.3">
      <c r="B1456" s="5" t="s">
        <v>319</v>
      </c>
    </row>
    <row r="1457" spans="2:7" x14ac:dyDescent="0.3">
      <c r="B1457" s="8" t="s">
        <v>25</v>
      </c>
      <c r="C1457" s="6">
        <v>65.66</v>
      </c>
      <c r="E1457" s="6">
        <v>79.92</v>
      </c>
      <c r="G1457" s="6">
        <v>72.036000000000001</v>
      </c>
    </row>
    <row r="1458" spans="2:7" x14ac:dyDescent="0.3">
      <c r="B1458" s="8" t="s">
        <v>39</v>
      </c>
      <c r="C1458" s="6">
        <v>28.91</v>
      </c>
      <c r="E1458" s="6">
        <v>40.869999999999997</v>
      </c>
      <c r="G1458" s="6">
        <v>32.934117000000001</v>
      </c>
    </row>
    <row r="1459" spans="2:7" x14ac:dyDescent="0.3">
      <c r="B1459" s="8" t="s">
        <v>14</v>
      </c>
      <c r="C1459" s="6">
        <v>23.94</v>
      </c>
      <c r="E1459" s="6">
        <v>37.24</v>
      </c>
      <c r="G1459" s="6">
        <v>26.85</v>
      </c>
    </row>
    <row r="1460" spans="2:7" x14ac:dyDescent="0.3">
      <c r="B1460" s="8" t="s">
        <v>15</v>
      </c>
      <c r="C1460" s="6">
        <v>25.17</v>
      </c>
      <c r="E1460" s="6">
        <v>38.86</v>
      </c>
      <c r="G1460" s="6">
        <v>29.936</v>
      </c>
    </row>
    <row r="1461" spans="2:7" x14ac:dyDescent="0.3">
      <c r="B1461" s="8" t="s">
        <v>26</v>
      </c>
      <c r="C1461" s="6">
        <v>51.32</v>
      </c>
      <c r="E1461" s="6">
        <v>80</v>
      </c>
      <c r="G1461" s="6">
        <v>62.009582999999999</v>
      </c>
    </row>
    <row r="1462" spans="2:7" x14ac:dyDescent="0.3">
      <c r="B1462" s="8" t="s">
        <v>16</v>
      </c>
      <c r="C1462" s="6">
        <v>23.7</v>
      </c>
      <c r="E1462" s="6">
        <v>32.979999999999997</v>
      </c>
      <c r="G1462" s="6">
        <v>27.342307000000002</v>
      </c>
    </row>
    <row r="1463" spans="2:7" x14ac:dyDescent="0.3">
      <c r="B1463" s="8" t="s">
        <v>51</v>
      </c>
      <c r="C1463" s="6">
        <v>24.7</v>
      </c>
      <c r="E1463" s="6">
        <v>35.799999999999997</v>
      </c>
      <c r="G1463" s="6">
        <v>29.872222000000001</v>
      </c>
    </row>
    <row r="1464" spans="2:7" x14ac:dyDescent="0.3">
      <c r="B1464" s="5" t="s">
        <v>320</v>
      </c>
    </row>
    <row r="1465" spans="2:7" x14ac:dyDescent="0.3">
      <c r="B1465" s="8" t="s">
        <v>80</v>
      </c>
      <c r="C1465" s="6">
        <v>73.47</v>
      </c>
      <c r="E1465" s="6">
        <v>80</v>
      </c>
      <c r="G1465" s="6">
        <v>76.867777000000004</v>
      </c>
    </row>
    <row r="1466" spans="2:7" x14ac:dyDescent="0.3">
      <c r="B1466" s="8" t="s">
        <v>65</v>
      </c>
      <c r="C1466" s="6">
        <v>24.42</v>
      </c>
      <c r="E1466" s="6">
        <v>26.73</v>
      </c>
      <c r="G1466" s="6">
        <v>25.443332999999999</v>
      </c>
    </row>
    <row r="1467" spans="2:7" x14ac:dyDescent="0.3">
      <c r="B1467" s="8" t="s">
        <v>491</v>
      </c>
      <c r="C1467" s="6">
        <v>23.26</v>
      </c>
      <c r="E1467" s="6">
        <v>38.200000000000003</v>
      </c>
      <c r="G1467" s="6">
        <v>26.69</v>
      </c>
    </row>
    <row r="1468" spans="2:7" x14ac:dyDescent="0.3">
      <c r="B1468" s="8" t="s">
        <v>495</v>
      </c>
      <c r="C1468" s="6">
        <v>65.44</v>
      </c>
      <c r="E1468" s="6">
        <v>77.38</v>
      </c>
      <c r="G1468" s="6">
        <v>70.347999999999999</v>
      </c>
    </row>
    <row r="1469" spans="2:7" x14ac:dyDescent="0.3">
      <c r="B1469" s="8" t="s">
        <v>68</v>
      </c>
      <c r="C1469" s="6">
        <v>24.3</v>
      </c>
      <c r="E1469" s="6">
        <v>31.26</v>
      </c>
      <c r="G1469" s="6">
        <v>26.597999999999999</v>
      </c>
    </row>
    <row r="1470" spans="2:7" x14ac:dyDescent="0.3">
      <c r="B1470" s="8" t="s">
        <v>501</v>
      </c>
      <c r="C1470" s="6">
        <v>51.67</v>
      </c>
      <c r="E1470" s="6">
        <v>68.73</v>
      </c>
      <c r="G1470" s="6">
        <v>56.837000000000003</v>
      </c>
    </row>
    <row r="1471" spans="2:7" x14ac:dyDescent="0.3">
      <c r="B1471" s="8" t="s">
        <v>503</v>
      </c>
      <c r="C1471" s="6">
        <v>26.64</v>
      </c>
      <c r="E1471" s="6">
        <v>36.049999999999997</v>
      </c>
      <c r="G1471" s="6">
        <v>29.619</v>
      </c>
    </row>
    <row r="1472" spans="2:7" x14ac:dyDescent="0.3">
      <c r="B1472" s="8" t="s">
        <v>114</v>
      </c>
      <c r="C1472" s="6">
        <v>25.25</v>
      </c>
      <c r="E1472" s="6">
        <v>27.94</v>
      </c>
      <c r="G1472" s="6">
        <v>26.45</v>
      </c>
    </row>
    <row r="1473" spans="2:7" x14ac:dyDescent="0.3">
      <c r="B1473" s="8" t="s">
        <v>70</v>
      </c>
      <c r="C1473" s="6">
        <v>23.39</v>
      </c>
      <c r="E1473" s="6">
        <v>24.85</v>
      </c>
      <c r="G1473" s="6">
        <v>24.024000000000001</v>
      </c>
    </row>
    <row r="1474" spans="2:7" x14ac:dyDescent="0.3">
      <c r="B1474" s="8" t="s">
        <v>40</v>
      </c>
      <c r="C1474" s="6">
        <v>22.83</v>
      </c>
      <c r="E1474" s="6">
        <v>27.43</v>
      </c>
      <c r="G1474" s="6">
        <v>24.47625</v>
      </c>
    </row>
    <row r="1475" spans="2:7" x14ac:dyDescent="0.3">
      <c r="B1475" s="8" t="s">
        <v>493</v>
      </c>
      <c r="C1475" s="6">
        <v>55.86</v>
      </c>
      <c r="E1475" s="6">
        <v>70.64</v>
      </c>
      <c r="G1475" s="6">
        <v>61.005000000000003</v>
      </c>
    </row>
    <row r="1476" spans="2:7" x14ac:dyDescent="0.3">
      <c r="B1476" s="8" t="s">
        <v>86</v>
      </c>
      <c r="C1476" s="6">
        <v>54.71</v>
      </c>
      <c r="E1476" s="6">
        <v>76.55</v>
      </c>
      <c r="G1476" s="6">
        <v>62.427894000000002</v>
      </c>
    </row>
    <row r="1477" spans="2:7" x14ac:dyDescent="0.3">
      <c r="B1477" s="8" t="s">
        <v>494</v>
      </c>
      <c r="C1477" s="6">
        <v>26.13</v>
      </c>
      <c r="E1477" s="6">
        <v>42.9</v>
      </c>
      <c r="G1477" s="6">
        <v>30.483846</v>
      </c>
    </row>
    <row r="1478" spans="2:7" x14ac:dyDescent="0.3">
      <c r="B1478" s="5" t="s">
        <v>322</v>
      </c>
    </row>
    <row r="1479" spans="2:7" x14ac:dyDescent="0.3">
      <c r="B1479" s="8" t="s">
        <v>519</v>
      </c>
      <c r="C1479" s="6">
        <v>37.299999999999997</v>
      </c>
      <c r="E1479" s="6">
        <v>62.72</v>
      </c>
      <c r="G1479" s="6">
        <v>48.495714</v>
      </c>
    </row>
    <row r="1480" spans="2:7" x14ac:dyDescent="0.3">
      <c r="B1480" s="8" t="s">
        <v>496</v>
      </c>
      <c r="C1480" s="6">
        <v>49.71</v>
      </c>
      <c r="E1480" s="6">
        <v>78.7</v>
      </c>
      <c r="G1480" s="6">
        <v>59.567726999999998</v>
      </c>
    </row>
    <row r="1481" spans="2:7" x14ac:dyDescent="0.3">
      <c r="B1481" s="8" t="s">
        <v>497</v>
      </c>
      <c r="C1481" s="6">
        <v>49.48</v>
      </c>
      <c r="E1481" s="6">
        <v>77.5</v>
      </c>
      <c r="G1481" s="6">
        <v>64.912800000000004</v>
      </c>
    </row>
    <row r="1482" spans="2:7" x14ac:dyDescent="0.3">
      <c r="B1482" s="8" t="s">
        <v>44</v>
      </c>
      <c r="C1482" s="6">
        <v>57.47</v>
      </c>
      <c r="E1482" s="6">
        <v>79.77</v>
      </c>
      <c r="G1482" s="6">
        <v>69.246785000000003</v>
      </c>
    </row>
    <row r="1483" spans="2:7" x14ac:dyDescent="0.3">
      <c r="B1483" s="8" t="s">
        <v>580</v>
      </c>
      <c r="C1483" s="6">
        <v>53</v>
      </c>
      <c r="E1483" s="6">
        <v>79.62</v>
      </c>
      <c r="G1483" s="6">
        <v>65.747726999999998</v>
      </c>
    </row>
    <row r="1484" spans="2:7" x14ac:dyDescent="0.3">
      <c r="B1484" s="8" t="s">
        <v>323</v>
      </c>
      <c r="C1484" s="6">
        <v>41.12</v>
      </c>
      <c r="E1484" s="6">
        <v>80</v>
      </c>
      <c r="G1484" s="6">
        <v>53.827368</v>
      </c>
    </row>
    <row r="1485" spans="2:7" x14ac:dyDescent="0.3">
      <c r="B1485" s="4" t="s">
        <v>2323</v>
      </c>
    </row>
    <row r="1486" spans="2:7" x14ac:dyDescent="0.3">
      <c r="B1486" s="5" t="s">
        <v>318</v>
      </c>
    </row>
    <row r="1487" spans="2:7" x14ac:dyDescent="0.3">
      <c r="B1487" s="8" t="s">
        <v>489</v>
      </c>
      <c r="C1487" s="6">
        <v>23.04</v>
      </c>
      <c r="E1487" s="6">
        <v>40.11</v>
      </c>
      <c r="G1487" s="6">
        <v>31.995999999999999</v>
      </c>
    </row>
    <row r="1488" spans="2:7" x14ac:dyDescent="0.3">
      <c r="B1488" s="8" t="s">
        <v>73</v>
      </c>
      <c r="C1488" s="6">
        <v>41.12</v>
      </c>
      <c r="E1488" s="6">
        <v>76.77</v>
      </c>
      <c r="G1488" s="6">
        <v>53.967826000000002</v>
      </c>
    </row>
    <row r="1489" spans="2:7" x14ac:dyDescent="0.3">
      <c r="B1489" s="8" t="s">
        <v>15</v>
      </c>
      <c r="C1489" s="6">
        <v>25.2</v>
      </c>
      <c r="E1489" s="6">
        <v>25.43</v>
      </c>
      <c r="G1489" s="6">
        <v>25.315000000000001</v>
      </c>
    </row>
    <row r="1490" spans="2:7" x14ac:dyDescent="0.3">
      <c r="B1490" s="8" t="s">
        <v>34</v>
      </c>
      <c r="C1490" s="6">
        <v>23.2</v>
      </c>
      <c r="E1490" s="6">
        <v>30.43</v>
      </c>
      <c r="G1490" s="6">
        <v>26.765000000000001</v>
      </c>
    </row>
    <row r="1491" spans="2:7" x14ac:dyDescent="0.3">
      <c r="B1491" s="8" t="s">
        <v>51</v>
      </c>
      <c r="C1491" s="6">
        <v>25.21</v>
      </c>
      <c r="E1491" s="6">
        <v>30.25</v>
      </c>
      <c r="G1491" s="6">
        <v>28.516666000000001</v>
      </c>
    </row>
    <row r="1492" spans="2:7" x14ac:dyDescent="0.3">
      <c r="B1492" s="3" t="s">
        <v>324</v>
      </c>
    </row>
    <row r="1493" spans="2:7" x14ac:dyDescent="0.3">
      <c r="B1493" s="4" t="s">
        <v>1429</v>
      </c>
    </row>
    <row r="1494" spans="2:7" x14ac:dyDescent="0.3">
      <c r="B1494" s="5" t="s">
        <v>355</v>
      </c>
    </row>
    <row r="1495" spans="2:7" x14ac:dyDescent="0.3">
      <c r="B1495" s="8" t="s">
        <v>15</v>
      </c>
      <c r="C1495" s="6">
        <v>25.58</v>
      </c>
      <c r="E1495" s="6">
        <v>35.89</v>
      </c>
      <c r="G1495" s="6">
        <v>30.62125</v>
      </c>
    </row>
    <row r="1496" spans="2:7" x14ac:dyDescent="0.3">
      <c r="B1496" s="8" t="s">
        <v>20</v>
      </c>
      <c r="C1496" s="6">
        <v>70.98</v>
      </c>
      <c r="E1496" s="6">
        <v>70.98</v>
      </c>
      <c r="G1496" s="6">
        <v>70.98</v>
      </c>
    </row>
    <row r="1497" spans="2:7" x14ac:dyDescent="0.3">
      <c r="B1497" s="8" t="s">
        <v>492</v>
      </c>
      <c r="C1497" s="6">
        <v>39.51</v>
      </c>
      <c r="E1497" s="6">
        <v>67.180000000000007</v>
      </c>
      <c r="G1497" s="6">
        <v>54.664614999999998</v>
      </c>
    </row>
    <row r="1498" spans="2:7" x14ac:dyDescent="0.3">
      <c r="B1498" s="4" t="s">
        <v>2720</v>
      </c>
    </row>
    <row r="1499" spans="2:7" x14ac:dyDescent="0.3">
      <c r="B1499" s="5" t="s">
        <v>350</v>
      </c>
    </row>
    <row r="1500" spans="2:7" x14ac:dyDescent="0.3">
      <c r="B1500" s="8" t="s">
        <v>141</v>
      </c>
      <c r="C1500" s="6">
        <v>77.09</v>
      </c>
      <c r="E1500" s="6">
        <v>78.459999999999994</v>
      </c>
      <c r="G1500" s="6">
        <v>77.775000000000006</v>
      </c>
    </row>
    <row r="1501" spans="2:7" x14ac:dyDescent="0.3">
      <c r="B1501" s="4" t="s">
        <v>1431</v>
      </c>
    </row>
    <row r="1502" spans="2:7" x14ac:dyDescent="0.3">
      <c r="B1502" s="5" t="s">
        <v>359</v>
      </c>
    </row>
    <row r="1503" spans="2:7" x14ac:dyDescent="0.3">
      <c r="B1503" s="8" t="s">
        <v>360</v>
      </c>
      <c r="C1503" s="6">
        <v>45.89</v>
      </c>
      <c r="E1503" s="6">
        <v>57.32</v>
      </c>
      <c r="G1503" s="6">
        <v>50.648570999999997</v>
      </c>
    </row>
    <row r="1504" spans="2:7" x14ac:dyDescent="0.3">
      <c r="B1504" s="8" t="s">
        <v>15</v>
      </c>
      <c r="C1504" s="6">
        <v>27.02</v>
      </c>
      <c r="E1504" s="6">
        <v>30.04</v>
      </c>
      <c r="G1504" s="6">
        <v>28.53</v>
      </c>
    </row>
    <row r="1505" spans="2:7" x14ac:dyDescent="0.3">
      <c r="B1505" s="8" t="s">
        <v>361</v>
      </c>
      <c r="C1505" s="6">
        <v>24.81</v>
      </c>
      <c r="E1505" s="6">
        <v>33.31</v>
      </c>
      <c r="G1505" s="6">
        <v>28.04</v>
      </c>
    </row>
    <row r="1506" spans="2:7" x14ac:dyDescent="0.3">
      <c r="B1506" s="8" t="s">
        <v>20</v>
      </c>
      <c r="C1506" s="6">
        <v>75.47</v>
      </c>
      <c r="E1506" s="6">
        <v>80</v>
      </c>
      <c r="G1506" s="6">
        <v>77.382000000000005</v>
      </c>
    </row>
    <row r="1507" spans="2:7" x14ac:dyDescent="0.3">
      <c r="B1507" s="8" t="s">
        <v>362</v>
      </c>
      <c r="C1507" s="6">
        <v>60.31</v>
      </c>
      <c r="E1507" s="6">
        <v>81</v>
      </c>
      <c r="G1507" s="6">
        <v>69.393636000000001</v>
      </c>
    </row>
    <row r="1508" spans="2:7" x14ac:dyDescent="0.3">
      <c r="B1508" s="8" t="s">
        <v>363</v>
      </c>
      <c r="C1508" s="6">
        <v>29.89</v>
      </c>
      <c r="E1508" s="6">
        <v>29.89</v>
      </c>
      <c r="G1508" s="6">
        <v>29.89</v>
      </c>
    </row>
    <row r="1509" spans="2:7" x14ac:dyDescent="0.3">
      <c r="B1509" s="8" t="s">
        <v>492</v>
      </c>
      <c r="C1509" s="6">
        <v>56.79</v>
      </c>
      <c r="E1509" s="6">
        <v>73.790000000000006</v>
      </c>
      <c r="G1509" s="6">
        <v>61.929166000000002</v>
      </c>
    </row>
    <row r="1510" spans="2:7" x14ac:dyDescent="0.3">
      <c r="B1510" s="8" t="s">
        <v>364</v>
      </c>
      <c r="C1510" s="6">
        <v>54.33</v>
      </c>
      <c r="E1510" s="6">
        <v>64.31</v>
      </c>
      <c r="G1510" s="6">
        <v>60.27</v>
      </c>
    </row>
    <row r="1511" spans="2:7" x14ac:dyDescent="0.3">
      <c r="B1511" s="4" t="s">
        <v>345</v>
      </c>
    </row>
    <row r="1512" spans="2:7" x14ac:dyDescent="0.3">
      <c r="B1512" s="5" t="s">
        <v>326</v>
      </c>
    </row>
    <row r="1513" spans="2:7" x14ac:dyDescent="0.3">
      <c r="B1513" s="8" t="s">
        <v>10</v>
      </c>
      <c r="C1513" s="6">
        <v>55.54</v>
      </c>
      <c r="E1513" s="6">
        <v>72.84</v>
      </c>
      <c r="G1513" s="6">
        <v>65.319999999999993</v>
      </c>
    </row>
    <row r="1514" spans="2:7" x14ac:dyDescent="0.3">
      <c r="B1514" s="8" t="s">
        <v>492</v>
      </c>
      <c r="C1514" s="6">
        <v>50.16</v>
      </c>
      <c r="E1514" s="6">
        <v>73.930000000000007</v>
      </c>
      <c r="G1514" s="6">
        <v>61.587691999999997</v>
      </c>
    </row>
    <row r="1515" spans="2:7" x14ac:dyDescent="0.3">
      <c r="B1515" s="8" t="s">
        <v>11</v>
      </c>
      <c r="C1515" s="6">
        <v>37.97</v>
      </c>
      <c r="E1515" s="6">
        <v>68.150000000000006</v>
      </c>
      <c r="G1515" s="6">
        <v>52.709285000000001</v>
      </c>
    </row>
    <row r="1516" spans="2:7" x14ac:dyDescent="0.3">
      <c r="B1516" s="5" t="s">
        <v>330</v>
      </c>
    </row>
    <row r="1517" spans="2:7" x14ac:dyDescent="0.3">
      <c r="B1517" s="8" t="s">
        <v>20</v>
      </c>
      <c r="C1517" s="6">
        <v>51.53</v>
      </c>
      <c r="E1517" s="6">
        <v>79.92</v>
      </c>
      <c r="G1517" s="6">
        <v>69.545777000000001</v>
      </c>
    </row>
    <row r="1518" spans="2:7" x14ac:dyDescent="0.3">
      <c r="B1518" s="8" t="s">
        <v>510</v>
      </c>
      <c r="C1518" s="6">
        <v>73.58</v>
      </c>
      <c r="E1518" s="6">
        <v>81</v>
      </c>
      <c r="G1518" s="6">
        <v>77.31</v>
      </c>
    </row>
    <row r="1519" spans="2:7" x14ac:dyDescent="0.3">
      <c r="B1519" s="5" t="s">
        <v>583</v>
      </c>
    </row>
    <row r="1520" spans="2:7" x14ac:dyDescent="0.3">
      <c r="B1520" s="8" t="s">
        <v>489</v>
      </c>
      <c r="C1520" s="6">
        <v>22.84</v>
      </c>
      <c r="E1520" s="6">
        <v>40.93</v>
      </c>
      <c r="G1520" s="6">
        <v>27.084444000000001</v>
      </c>
    </row>
    <row r="1521" spans="2:7" x14ac:dyDescent="0.3">
      <c r="B1521" s="8" t="s">
        <v>29</v>
      </c>
      <c r="C1521" s="6">
        <v>29.17</v>
      </c>
      <c r="E1521" s="6">
        <v>39.92</v>
      </c>
      <c r="G1521" s="6">
        <v>33.251249999999999</v>
      </c>
    </row>
    <row r="1522" spans="2:7" x14ac:dyDescent="0.3">
      <c r="B1522" s="8" t="s">
        <v>490</v>
      </c>
      <c r="C1522" s="6">
        <v>25</v>
      </c>
      <c r="E1522" s="6">
        <v>28.31</v>
      </c>
      <c r="G1522" s="6">
        <v>27.013332999999999</v>
      </c>
    </row>
    <row r="1523" spans="2:7" x14ac:dyDescent="0.3">
      <c r="B1523" s="8" t="s">
        <v>39</v>
      </c>
      <c r="C1523" s="6">
        <v>29.13</v>
      </c>
      <c r="E1523" s="6">
        <v>43.57</v>
      </c>
      <c r="G1523" s="6">
        <v>34.807499999999997</v>
      </c>
    </row>
    <row r="1524" spans="2:7" x14ac:dyDescent="0.3">
      <c r="B1524" s="8" t="s">
        <v>66</v>
      </c>
      <c r="C1524" s="6">
        <v>36.99</v>
      </c>
      <c r="E1524" s="6">
        <v>57.77</v>
      </c>
      <c r="G1524" s="6">
        <v>48.907499999999999</v>
      </c>
    </row>
    <row r="1525" spans="2:7" x14ac:dyDescent="0.3">
      <c r="B1525" s="8" t="s">
        <v>15</v>
      </c>
      <c r="C1525" s="6">
        <v>21.94</v>
      </c>
      <c r="E1525" s="6">
        <v>32.159999999999997</v>
      </c>
      <c r="G1525" s="6">
        <v>29.785713999999999</v>
      </c>
    </row>
    <row r="1526" spans="2:7" x14ac:dyDescent="0.3">
      <c r="B1526" s="8" t="s">
        <v>34</v>
      </c>
      <c r="C1526" s="6">
        <v>26.72</v>
      </c>
      <c r="E1526" s="6">
        <v>33.53</v>
      </c>
      <c r="G1526" s="6">
        <v>30.91</v>
      </c>
    </row>
    <row r="1527" spans="2:7" x14ac:dyDescent="0.3">
      <c r="B1527" s="8" t="s">
        <v>16</v>
      </c>
    </row>
    <row r="1528" spans="2:7" x14ac:dyDescent="0.3">
      <c r="B1528" s="8" t="s">
        <v>494</v>
      </c>
      <c r="C1528" s="6">
        <v>23.84</v>
      </c>
      <c r="E1528" s="6">
        <v>30.23</v>
      </c>
      <c r="G1528" s="6">
        <v>26.164210000000001</v>
      </c>
    </row>
    <row r="1529" spans="2:7" x14ac:dyDescent="0.3">
      <c r="B1529" s="5" t="s">
        <v>373</v>
      </c>
    </row>
    <row r="1530" spans="2:7" x14ac:dyDescent="0.3">
      <c r="B1530" s="8" t="s">
        <v>26</v>
      </c>
      <c r="C1530" s="6">
        <v>38.54</v>
      </c>
      <c r="E1530" s="6">
        <v>80</v>
      </c>
      <c r="G1530" s="6">
        <v>60.221249999999998</v>
      </c>
    </row>
    <row r="1531" spans="2:7" x14ac:dyDescent="0.3">
      <c r="B1531" s="8" t="s">
        <v>496</v>
      </c>
      <c r="C1531" s="6">
        <v>43.92</v>
      </c>
      <c r="E1531" s="6">
        <v>72.39</v>
      </c>
      <c r="G1531" s="6">
        <v>56.661428000000001</v>
      </c>
    </row>
    <row r="1532" spans="2:7" x14ac:dyDescent="0.3">
      <c r="B1532" s="8" t="s">
        <v>48</v>
      </c>
      <c r="C1532" s="6">
        <v>41.9</v>
      </c>
      <c r="E1532" s="6">
        <v>79.86</v>
      </c>
      <c r="G1532" s="6">
        <v>65.616665999999995</v>
      </c>
    </row>
    <row r="1533" spans="2:7" x14ac:dyDescent="0.3">
      <c r="B1533" s="4" t="s">
        <v>1427</v>
      </c>
    </row>
    <row r="1534" spans="2:7" x14ac:dyDescent="0.3">
      <c r="B1534" s="5" t="s">
        <v>589</v>
      </c>
    </row>
    <row r="1535" spans="2:7" x14ac:dyDescent="0.3">
      <c r="B1535" s="8" t="s">
        <v>13</v>
      </c>
      <c r="C1535" s="6">
        <v>35.549999999999997</v>
      </c>
      <c r="E1535" s="6">
        <v>58.78</v>
      </c>
      <c r="G1535" s="6">
        <v>43.928666</v>
      </c>
    </row>
    <row r="1536" spans="2:7" x14ac:dyDescent="0.3">
      <c r="B1536" s="8" t="s">
        <v>76</v>
      </c>
      <c r="C1536" s="6">
        <v>24.13</v>
      </c>
      <c r="E1536" s="6">
        <v>24.72</v>
      </c>
      <c r="G1536" s="6">
        <v>24.425000000000001</v>
      </c>
    </row>
    <row r="1537" spans="2:7" x14ac:dyDescent="0.3">
      <c r="B1537" s="8" t="s">
        <v>67</v>
      </c>
      <c r="C1537" s="6">
        <v>22.57</v>
      </c>
      <c r="E1537" s="6">
        <v>31.88</v>
      </c>
      <c r="G1537" s="6">
        <v>24.62</v>
      </c>
    </row>
    <row r="1538" spans="2:7" x14ac:dyDescent="0.3">
      <c r="B1538" s="8" t="s">
        <v>354</v>
      </c>
      <c r="C1538" s="6">
        <v>41.02</v>
      </c>
      <c r="E1538" s="6">
        <v>80</v>
      </c>
      <c r="G1538" s="6">
        <v>60.505217000000002</v>
      </c>
    </row>
    <row r="1539" spans="2:7" x14ac:dyDescent="0.3">
      <c r="B1539" s="8" t="s">
        <v>502</v>
      </c>
      <c r="C1539" s="6">
        <v>24.88</v>
      </c>
      <c r="E1539" s="6">
        <v>29.46</v>
      </c>
      <c r="G1539" s="6">
        <v>26.48</v>
      </c>
    </row>
    <row r="1540" spans="2:7" x14ac:dyDescent="0.3">
      <c r="B1540" s="8" t="s">
        <v>506</v>
      </c>
      <c r="C1540" s="6">
        <v>37.6</v>
      </c>
      <c r="E1540" s="6">
        <v>55.55</v>
      </c>
      <c r="G1540" s="6">
        <v>43.864781999999998</v>
      </c>
    </row>
    <row r="1541" spans="2:7" x14ac:dyDescent="0.3">
      <c r="B1541" s="8" t="s">
        <v>507</v>
      </c>
      <c r="C1541" s="6">
        <v>44.52</v>
      </c>
      <c r="E1541" s="6">
        <v>79.25</v>
      </c>
      <c r="G1541" s="6">
        <v>53.599499999999999</v>
      </c>
    </row>
    <row r="1542" spans="2:7" x14ac:dyDescent="0.3">
      <c r="B1542" s="4" t="s">
        <v>358</v>
      </c>
    </row>
    <row r="1543" spans="2:7" x14ac:dyDescent="0.3">
      <c r="B1543" s="5" t="s">
        <v>353</v>
      </c>
    </row>
    <row r="1544" spans="2:7" x14ac:dyDescent="0.3">
      <c r="B1544" s="8" t="s">
        <v>489</v>
      </c>
      <c r="C1544" s="6">
        <v>24.29</v>
      </c>
      <c r="E1544" s="6">
        <v>33.53</v>
      </c>
      <c r="G1544" s="6">
        <v>28.15</v>
      </c>
    </row>
    <row r="1545" spans="2:7" x14ac:dyDescent="0.3">
      <c r="B1545" s="8" t="s">
        <v>39</v>
      </c>
      <c r="C1545" s="6">
        <v>25.78</v>
      </c>
      <c r="E1545" s="6">
        <v>43.25</v>
      </c>
      <c r="G1545" s="6">
        <v>32.673749999999998</v>
      </c>
    </row>
    <row r="1546" spans="2:7" x14ac:dyDescent="0.3">
      <c r="B1546" s="8" t="s">
        <v>14</v>
      </c>
      <c r="C1546" s="6">
        <v>22.99</v>
      </c>
      <c r="E1546" s="6">
        <v>27.15</v>
      </c>
      <c r="G1546" s="6">
        <v>25.226666000000002</v>
      </c>
    </row>
    <row r="1547" spans="2:7" x14ac:dyDescent="0.3">
      <c r="B1547" s="8" t="s">
        <v>15</v>
      </c>
      <c r="C1547" s="6">
        <v>29.29</v>
      </c>
      <c r="E1547" s="6">
        <v>29.29</v>
      </c>
      <c r="G1547" s="6">
        <v>29.29</v>
      </c>
    </row>
    <row r="1548" spans="2:7" x14ac:dyDescent="0.3">
      <c r="B1548" s="8" t="s">
        <v>34</v>
      </c>
      <c r="C1548" s="6">
        <v>30.1</v>
      </c>
      <c r="E1548" s="6">
        <v>33.33</v>
      </c>
      <c r="G1548" s="6">
        <v>31.368333</v>
      </c>
    </row>
    <row r="1549" spans="2:7" x14ac:dyDescent="0.3">
      <c r="B1549" s="8" t="s">
        <v>48</v>
      </c>
      <c r="C1549" s="6">
        <v>36.229999999999997</v>
      </c>
      <c r="E1549" s="6">
        <v>71.75</v>
      </c>
      <c r="G1549" s="6">
        <v>55.384</v>
      </c>
    </row>
    <row r="1550" spans="2:7" x14ac:dyDescent="0.3">
      <c r="B1550" s="8" t="s">
        <v>492</v>
      </c>
      <c r="C1550" s="6">
        <v>43.87</v>
      </c>
      <c r="E1550" s="6">
        <v>63.97</v>
      </c>
      <c r="G1550" s="6">
        <v>54.722222000000002</v>
      </c>
    </row>
    <row r="1551" spans="2:7" x14ac:dyDescent="0.3">
      <c r="B1551" s="5" t="s">
        <v>591</v>
      </c>
    </row>
    <row r="1552" spans="2:7" x14ac:dyDescent="0.3">
      <c r="B1552" s="8" t="s">
        <v>19</v>
      </c>
      <c r="C1552" s="6">
        <v>58.67</v>
      </c>
      <c r="E1552" s="6">
        <v>75.2</v>
      </c>
      <c r="G1552" s="6">
        <v>68.786904000000007</v>
      </c>
    </row>
    <row r="1553" spans="2:7" x14ac:dyDescent="0.3">
      <c r="B1553" s="8" t="s">
        <v>20</v>
      </c>
      <c r="C1553" s="6">
        <v>74.17</v>
      </c>
      <c r="E1553" s="6">
        <v>81</v>
      </c>
      <c r="G1553" s="6">
        <v>77.831428000000002</v>
      </c>
    </row>
    <row r="1554" spans="2:7" x14ac:dyDescent="0.3">
      <c r="B1554" s="8" t="s">
        <v>10</v>
      </c>
      <c r="C1554" s="6">
        <v>50.79</v>
      </c>
      <c r="E1554" s="6">
        <v>76.540000000000006</v>
      </c>
      <c r="G1554" s="6">
        <v>60.491176000000003</v>
      </c>
    </row>
    <row r="1555" spans="2:7" x14ac:dyDescent="0.3">
      <c r="B1555" s="8" t="s">
        <v>17</v>
      </c>
      <c r="C1555" s="6">
        <v>60.4</v>
      </c>
      <c r="E1555" s="6">
        <v>78.569999999999993</v>
      </c>
      <c r="G1555" s="6">
        <v>67.407307000000003</v>
      </c>
    </row>
    <row r="1556" spans="2:7" x14ac:dyDescent="0.3">
      <c r="B1556" s="4" t="s">
        <v>1433</v>
      </c>
    </row>
    <row r="1557" spans="2:7" x14ac:dyDescent="0.3">
      <c r="B1557" s="5" t="s">
        <v>366</v>
      </c>
    </row>
    <row r="1558" spans="2:7" x14ac:dyDescent="0.3">
      <c r="B1558" s="8" t="s">
        <v>39</v>
      </c>
      <c r="C1558" s="6">
        <v>29.14</v>
      </c>
      <c r="E1558" s="6">
        <v>35.79</v>
      </c>
      <c r="G1558" s="6">
        <v>32.070909</v>
      </c>
    </row>
    <row r="1559" spans="2:7" x14ac:dyDescent="0.3">
      <c r="B1559" s="8" t="s">
        <v>19</v>
      </c>
      <c r="C1559" s="6">
        <v>42.94</v>
      </c>
      <c r="E1559" s="6">
        <v>78.72</v>
      </c>
      <c r="G1559" s="6">
        <v>62.935713999999997</v>
      </c>
    </row>
    <row r="1560" spans="2:7" x14ac:dyDescent="0.3">
      <c r="B1560" s="8" t="s">
        <v>14</v>
      </c>
      <c r="C1560" s="6">
        <v>23.71</v>
      </c>
      <c r="E1560" s="6">
        <v>25.52</v>
      </c>
      <c r="G1560" s="6">
        <v>24.568570999999999</v>
      </c>
    </row>
    <row r="1561" spans="2:7" x14ac:dyDescent="0.3">
      <c r="B1561" s="8" t="s">
        <v>66</v>
      </c>
      <c r="C1561" s="6">
        <v>56.75</v>
      </c>
      <c r="E1561" s="6">
        <v>75.040000000000006</v>
      </c>
      <c r="G1561" s="6">
        <v>62.664285</v>
      </c>
    </row>
    <row r="1562" spans="2:7" x14ac:dyDescent="0.3">
      <c r="B1562" s="8" t="s">
        <v>15</v>
      </c>
      <c r="C1562" s="6">
        <v>24.78</v>
      </c>
      <c r="E1562" s="6">
        <v>36.1</v>
      </c>
      <c r="G1562" s="6">
        <v>28.903846000000001</v>
      </c>
    </row>
    <row r="1563" spans="2:7" x14ac:dyDescent="0.3">
      <c r="B1563" s="8" t="s">
        <v>34</v>
      </c>
      <c r="C1563" s="6">
        <v>27</v>
      </c>
      <c r="E1563" s="6">
        <v>39.07</v>
      </c>
      <c r="G1563" s="6">
        <v>30.364000000000001</v>
      </c>
    </row>
    <row r="1564" spans="2:7" x14ac:dyDescent="0.3">
      <c r="B1564" s="8" t="s">
        <v>20</v>
      </c>
      <c r="C1564" s="6">
        <v>70.83</v>
      </c>
      <c r="E1564" s="6">
        <v>81.709999999999994</v>
      </c>
      <c r="G1564" s="6">
        <v>75.995768999999996</v>
      </c>
    </row>
    <row r="1565" spans="2:7" x14ac:dyDescent="0.3">
      <c r="B1565" s="8" t="s">
        <v>48</v>
      </c>
      <c r="C1565" s="6">
        <v>55.09</v>
      </c>
      <c r="E1565" s="6">
        <v>77.39</v>
      </c>
      <c r="G1565" s="6">
        <v>63.598694999999999</v>
      </c>
    </row>
    <row r="1566" spans="2:7" x14ac:dyDescent="0.3">
      <c r="B1566" s="8" t="s">
        <v>17</v>
      </c>
      <c r="C1566" s="6">
        <v>56.28</v>
      </c>
      <c r="E1566" s="6">
        <v>73.66</v>
      </c>
      <c r="G1566" s="6">
        <v>64.086470000000006</v>
      </c>
    </row>
    <row r="1567" spans="2:7" x14ac:dyDescent="0.3">
      <c r="B1567" s="4" t="s">
        <v>2324</v>
      </c>
    </row>
    <row r="1568" spans="2:7" x14ac:dyDescent="0.3">
      <c r="B1568" s="5" t="s">
        <v>339</v>
      </c>
    </row>
    <row r="1569" spans="2:7" x14ac:dyDescent="0.3">
      <c r="B1569" s="8" t="s">
        <v>340</v>
      </c>
      <c r="C1569" s="6">
        <v>23.05</v>
      </c>
      <c r="E1569" s="6">
        <v>37.56</v>
      </c>
      <c r="G1569" s="6">
        <v>28.71</v>
      </c>
    </row>
    <row r="1570" spans="2:7" x14ac:dyDescent="0.3">
      <c r="B1570" s="8" t="s">
        <v>582</v>
      </c>
      <c r="C1570" s="6">
        <v>47.56</v>
      </c>
      <c r="E1570" s="6">
        <v>64.790000000000006</v>
      </c>
      <c r="G1570" s="6">
        <v>54.077500000000001</v>
      </c>
    </row>
    <row r="1571" spans="2:7" x14ac:dyDescent="0.3">
      <c r="B1571" s="4" t="s">
        <v>352</v>
      </c>
    </row>
    <row r="1572" spans="2:7" x14ac:dyDescent="0.3">
      <c r="B1572" s="5" t="s">
        <v>328</v>
      </c>
    </row>
    <row r="1573" spans="2:7" x14ac:dyDescent="0.3">
      <c r="B1573" s="8" t="s">
        <v>19</v>
      </c>
      <c r="C1573" s="6">
        <v>43.69</v>
      </c>
      <c r="E1573" s="6">
        <v>67.489999999999995</v>
      </c>
      <c r="G1573" s="6">
        <v>54.363750000000003</v>
      </c>
    </row>
    <row r="1574" spans="2:7" x14ac:dyDescent="0.3">
      <c r="B1574" s="8" t="s">
        <v>26</v>
      </c>
      <c r="C1574" s="6">
        <v>50.34</v>
      </c>
      <c r="E1574" s="6">
        <v>57.45</v>
      </c>
      <c r="G1574" s="6">
        <v>53.005000000000003</v>
      </c>
    </row>
    <row r="1575" spans="2:7" x14ac:dyDescent="0.3">
      <c r="B1575" s="5" t="s">
        <v>329</v>
      </c>
    </row>
    <row r="1576" spans="2:7" x14ac:dyDescent="0.3">
      <c r="B1576" s="8" t="s">
        <v>20</v>
      </c>
      <c r="C1576" s="6">
        <v>62.73</v>
      </c>
      <c r="E1576" s="6">
        <v>80</v>
      </c>
      <c r="G1576" s="6">
        <v>73.933499999999995</v>
      </c>
    </row>
    <row r="1577" spans="2:7" x14ac:dyDescent="0.3">
      <c r="B1577" s="5" t="s">
        <v>587</v>
      </c>
    </row>
    <row r="1578" spans="2:7" x14ac:dyDescent="0.3">
      <c r="B1578" s="8" t="s">
        <v>586</v>
      </c>
      <c r="C1578" s="6">
        <v>27.32</v>
      </c>
      <c r="E1578" s="6">
        <v>35.270000000000003</v>
      </c>
      <c r="G1578" s="6">
        <v>29.773636</v>
      </c>
    </row>
    <row r="1579" spans="2:7" x14ac:dyDescent="0.3">
      <c r="B1579" s="8" t="s">
        <v>23</v>
      </c>
      <c r="C1579" s="6">
        <v>37.54</v>
      </c>
      <c r="E1579" s="6">
        <v>58.71</v>
      </c>
      <c r="G1579" s="6">
        <v>47.00909</v>
      </c>
    </row>
    <row r="1580" spans="2:7" x14ac:dyDescent="0.3">
      <c r="B1580" s="8" t="s">
        <v>14</v>
      </c>
      <c r="C1580" s="6">
        <v>23.23</v>
      </c>
      <c r="E1580" s="6">
        <v>24.92</v>
      </c>
      <c r="G1580" s="6">
        <v>23.923846000000001</v>
      </c>
    </row>
    <row r="1581" spans="2:7" x14ac:dyDescent="0.3">
      <c r="B1581" s="8" t="s">
        <v>66</v>
      </c>
      <c r="C1581" s="6">
        <v>43.92</v>
      </c>
      <c r="E1581" s="6">
        <v>65.72</v>
      </c>
      <c r="G1581" s="6">
        <v>50.66</v>
      </c>
    </row>
    <row r="1582" spans="2:7" x14ac:dyDescent="0.3">
      <c r="B1582" s="8" t="s">
        <v>15</v>
      </c>
      <c r="C1582" s="6">
        <v>24.68</v>
      </c>
      <c r="E1582" s="6">
        <v>38.79</v>
      </c>
      <c r="G1582" s="6">
        <v>28.919</v>
      </c>
    </row>
    <row r="1583" spans="2:7" x14ac:dyDescent="0.3">
      <c r="B1583" s="8" t="s">
        <v>26</v>
      </c>
      <c r="C1583" s="6">
        <v>52.85</v>
      </c>
      <c r="E1583" s="6">
        <v>78.2</v>
      </c>
      <c r="G1583" s="6">
        <v>64.663332999999994</v>
      </c>
    </row>
    <row r="1584" spans="2:7" x14ac:dyDescent="0.3">
      <c r="B1584" s="8" t="s">
        <v>16</v>
      </c>
      <c r="C1584" s="6">
        <v>22.71</v>
      </c>
      <c r="E1584" s="6">
        <v>25.41</v>
      </c>
      <c r="G1584" s="6">
        <v>23.811665999999999</v>
      </c>
    </row>
    <row r="1585" spans="2:7" x14ac:dyDescent="0.3">
      <c r="B1585" s="8" t="s">
        <v>10</v>
      </c>
      <c r="C1585" s="6">
        <v>59.53</v>
      </c>
      <c r="E1585" s="6">
        <v>79.930000000000007</v>
      </c>
      <c r="G1585" s="6">
        <v>68.590453999999994</v>
      </c>
    </row>
    <row r="1586" spans="2:7" x14ac:dyDescent="0.3">
      <c r="B1586" s="8" t="s">
        <v>492</v>
      </c>
      <c r="C1586" s="6">
        <v>55.02</v>
      </c>
      <c r="E1586" s="6">
        <v>73.67</v>
      </c>
      <c r="G1586" s="6">
        <v>62.893478000000002</v>
      </c>
    </row>
    <row r="1587" spans="2:7" x14ac:dyDescent="0.3">
      <c r="B1587" s="5" t="s">
        <v>372</v>
      </c>
    </row>
    <row r="1588" spans="2:7" x14ac:dyDescent="0.3">
      <c r="B1588" s="8" t="s">
        <v>489</v>
      </c>
      <c r="C1588" s="6">
        <v>25.44</v>
      </c>
      <c r="E1588" s="6">
        <v>36.36</v>
      </c>
      <c r="G1588" s="6">
        <v>28.802941000000001</v>
      </c>
    </row>
    <row r="1589" spans="2:7" x14ac:dyDescent="0.3">
      <c r="B1589" s="8" t="s">
        <v>29</v>
      </c>
      <c r="C1589" s="6">
        <v>34.89</v>
      </c>
      <c r="E1589" s="6">
        <v>42.87</v>
      </c>
      <c r="G1589" s="6">
        <v>38.488332999999997</v>
      </c>
    </row>
    <row r="1590" spans="2:7" x14ac:dyDescent="0.3">
      <c r="B1590" s="8" t="s">
        <v>490</v>
      </c>
      <c r="C1590" s="6">
        <v>25.02</v>
      </c>
      <c r="E1590" s="6">
        <v>30.49</v>
      </c>
      <c r="G1590" s="6">
        <v>26.883333</v>
      </c>
    </row>
    <row r="1591" spans="2:7" x14ac:dyDescent="0.3">
      <c r="B1591" s="8" t="s">
        <v>34</v>
      </c>
      <c r="C1591" s="6">
        <v>28.96</v>
      </c>
      <c r="E1591" s="6">
        <v>36.75</v>
      </c>
      <c r="G1591" s="6">
        <v>31.872941000000001</v>
      </c>
    </row>
    <row r="1592" spans="2:7" x14ac:dyDescent="0.3">
      <c r="B1592" s="8" t="s">
        <v>40</v>
      </c>
      <c r="C1592" s="6">
        <v>24.44</v>
      </c>
      <c r="E1592" s="6">
        <v>25.4</v>
      </c>
      <c r="G1592" s="6">
        <v>24.677499999999998</v>
      </c>
    </row>
    <row r="1593" spans="2:7" x14ac:dyDescent="0.3">
      <c r="B1593" s="8" t="s">
        <v>493</v>
      </c>
      <c r="C1593" s="6">
        <v>49.85</v>
      </c>
      <c r="E1593" s="6">
        <v>69.290000000000006</v>
      </c>
      <c r="G1593" s="6">
        <v>55.361362999999997</v>
      </c>
    </row>
    <row r="1594" spans="2:7" x14ac:dyDescent="0.3">
      <c r="B1594" s="8" t="s">
        <v>496</v>
      </c>
      <c r="C1594" s="6">
        <v>56.58</v>
      </c>
      <c r="E1594" s="6">
        <v>68.02</v>
      </c>
      <c r="G1594" s="6">
        <v>62.117272</v>
      </c>
    </row>
    <row r="1595" spans="2:7" x14ac:dyDescent="0.3">
      <c r="B1595" s="8" t="s">
        <v>81</v>
      </c>
      <c r="C1595" s="6">
        <v>68.209999999999994</v>
      </c>
      <c r="E1595" s="6">
        <v>80</v>
      </c>
      <c r="G1595" s="6">
        <v>74.267142000000007</v>
      </c>
    </row>
    <row r="1596" spans="2:7" x14ac:dyDescent="0.3">
      <c r="B1596" s="8" t="s">
        <v>494</v>
      </c>
      <c r="C1596" s="6">
        <v>24.69</v>
      </c>
      <c r="E1596" s="6">
        <v>35.58</v>
      </c>
      <c r="G1596" s="6">
        <v>28.26</v>
      </c>
    </row>
    <row r="1597" spans="2:7" x14ac:dyDescent="0.3">
      <c r="B1597" s="4" t="s">
        <v>371</v>
      </c>
    </row>
    <row r="1598" spans="2:7" x14ac:dyDescent="0.3">
      <c r="B1598" s="5" t="s">
        <v>325</v>
      </c>
    </row>
    <row r="1599" spans="2:7" x14ac:dyDescent="0.3">
      <c r="B1599" s="8" t="s">
        <v>10</v>
      </c>
      <c r="C1599" s="6">
        <v>46.59</v>
      </c>
      <c r="E1599" s="6">
        <v>66.66</v>
      </c>
      <c r="G1599" s="6">
        <v>56.880536999999997</v>
      </c>
    </row>
    <row r="1600" spans="2:7" x14ac:dyDescent="0.3">
      <c r="B1600" s="8" t="s">
        <v>105</v>
      </c>
      <c r="C1600" s="6">
        <v>99.2</v>
      </c>
      <c r="E1600" s="6">
        <v>131.71</v>
      </c>
      <c r="G1600" s="6">
        <v>117.303181</v>
      </c>
    </row>
    <row r="1601" spans="2:8" x14ac:dyDescent="0.3">
      <c r="B1601" s="8" t="s">
        <v>11</v>
      </c>
      <c r="C1601" s="6">
        <v>47.27</v>
      </c>
      <c r="E1601" s="6">
        <v>75.41</v>
      </c>
      <c r="G1601" s="6">
        <v>56.307856999999998</v>
      </c>
    </row>
    <row r="1602" spans="2:8" x14ac:dyDescent="0.3">
      <c r="B1602" s="5" t="s">
        <v>327</v>
      </c>
    </row>
    <row r="1603" spans="2:8" x14ac:dyDescent="0.3">
      <c r="B1603" s="8" t="s">
        <v>81</v>
      </c>
      <c r="C1603" s="6">
        <v>64.709999999999994</v>
      </c>
      <c r="E1603" s="6">
        <v>75.06</v>
      </c>
      <c r="G1603" s="6">
        <v>68.515000000000001</v>
      </c>
    </row>
    <row r="1604" spans="2:8" x14ac:dyDescent="0.3">
      <c r="B1604" s="8" t="s">
        <v>48</v>
      </c>
      <c r="C1604" s="6">
        <v>69.319999999999993</v>
      </c>
      <c r="E1604" s="6">
        <v>80</v>
      </c>
      <c r="G1604" s="6">
        <v>73.790415999999993</v>
      </c>
    </row>
    <row r="1605" spans="2:8" x14ac:dyDescent="0.3">
      <c r="B1605" s="8" t="s">
        <v>44</v>
      </c>
      <c r="C1605" s="6">
        <v>67.81</v>
      </c>
      <c r="E1605" s="6">
        <v>80</v>
      </c>
      <c r="G1605" s="6">
        <v>73.256956000000002</v>
      </c>
    </row>
    <row r="1606" spans="2:8" x14ac:dyDescent="0.3">
      <c r="B1606" s="5" t="s">
        <v>331</v>
      </c>
    </row>
    <row r="1607" spans="2:8" x14ac:dyDescent="0.3">
      <c r="B1607" s="8" t="s">
        <v>119</v>
      </c>
      <c r="C1607" s="6">
        <v>45.49</v>
      </c>
      <c r="E1607" s="6">
        <v>65.930000000000007</v>
      </c>
      <c r="G1607" s="6">
        <v>58.480625000000003</v>
      </c>
    </row>
    <row r="1608" spans="2:8" x14ac:dyDescent="0.3">
      <c r="B1608" s="5" t="s">
        <v>332</v>
      </c>
    </row>
    <row r="1609" spans="2:8" x14ac:dyDescent="0.3">
      <c r="B1609" s="8" t="s">
        <v>581</v>
      </c>
      <c r="D1609" s="6">
        <v>73</v>
      </c>
      <c r="F1609" s="6">
        <v>111.6</v>
      </c>
      <c r="H1609" s="6">
        <v>84.05</v>
      </c>
    </row>
    <row r="1610" spans="2:8" x14ac:dyDescent="0.3">
      <c r="B1610" s="8" t="s">
        <v>129</v>
      </c>
      <c r="C1610" s="6">
        <v>197.14</v>
      </c>
      <c r="D1610" s="6">
        <v>108.6</v>
      </c>
      <c r="E1610" s="6">
        <v>197.14</v>
      </c>
      <c r="F1610" s="6">
        <v>116.6</v>
      </c>
      <c r="G1610" s="6">
        <v>197.14</v>
      </c>
      <c r="H1610" s="6">
        <v>112.6</v>
      </c>
    </row>
    <row r="1611" spans="2:8" x14ac:dyDescent="0.3">
      <c r="B1611" s="5" t="s">
        <v>333</v>
      </c>
    </row>
    <row r="1612" spans="2:8" x14ac:dyDescent="0.3">
      <c r="B1612" s="8" t="s">
        <v>80</v>
      </c>
      <c r="C1612" s="6">
        <v>72.69</v>
      </c>
      <c r="E1612" s="6">
        <v>80</v>
      </c>
      <c r="G1612" s="6">
        <v>75.718095000000005</v>
      </c>
    </row>
    <row r="1613" spans="2:8" x14ac:dyDescent="0.3">
      <c r="B1613" s="8" t="s">
        <v>495</v>
      </c>
      <c r="C1613" s="6">
        <v>65.75</v>
      </c>
      <c r="E1613" s="6">
        <v>77.739999999999995</v>
      </c>
      <c r="G1613" s="6">
        <v>68.856800000000007</v>
      </c>
    </row>
    <row r="1614" spans="2:8" x14ac:dyDescent="0.3">
      <c r="B1614" s="8" t="s">
        <v>92</v>
      </c>
      <c r="C1614" s="6">
        <v>67.959999999999994</v>
      </c>
      <c r="E1614" s="6">
        <v>79.760000000000005</v>
      </c>
      <c r="G1614" s="6">
        <v>72.224761000000001</v>
      </c>
    </row>
    <row r="1615" spans="2:8" x14ac:dyDescent="0.3">
      <c r="B1615" s="5" t="s">
        <v>334</v>
      </c>
    </row>
    <row r="1616" spans="2:8" x14ac:dyDescent="0.3">
      <c r="B1616" s="8" t="s">
        <v>19</v>
      </c>
      <c r="C1616" s="6">
        <v>68.540000000000006</v>
      </c>
      <c r="E1616" s="6">
        <v>80</v>
      </c>
      <c r="G1616" s="6">
        <v>73.120620000000002</v>
      </c>
    </row>
    <row r="1617" spans="2:7" x14ac:dyDescent="0.3">
      <c r="B1617" s="8" t="s">
        <v>62</v>
      </c>
      <c r="C1617" s="6">
        <v>59.28</v>
      </c>
      <c r="E1617" s="6">
        <v>75.66</v>
      </c>
      <c r="G1617" s="6">
        <v>62.961199999999998</v>
      </c>
    </row>
    <row r="1618" spans="2:7" x14ac:dyDescent="0.3">
      <c r="B1618" s="5" t="s">
        <v>335</v>
      </c>
    </row>
    <row r="1619" spans="2:7" x14ac:dyDescent="0.3">
      <c r="B1619" s="8" t="s">
        <v>19</v>
      </c>
      <c r="C1619" s="6">
        <v>63.96</v>
      </c>
      <c r="E1619" s="6">
        <v>80.92</v>
      </c>
      <c r="G1619" s="6">
        <v>69.126405000000005</v>
      </c>
    </row>
    <row r="1620" spans="2:7" x14ac:dyDescent="0.3">
      <c r="B1620" s="5" t="s">
        <v>336</v>
      </c>
    </row>
    <row r="1621" spans="2:7" x14ac:dyDescent="0.3">
      <c r="B1621" s="8" t="s">
        <v>487</v>
      </c>
      <c r="C1621" s="6">
        <v>65.36</v>
      </c>
      <c r="E1621" s="6">
        <v>82</v>
      </c>
      <c r="G1621" s="6">
        <v>76.242614000000003</v>
      </c>
    </row>
    <row r="1622" spans="2:7" x14ac:dyDescent="0.3">
      <c r="B1622" s="5" t="s">
        <v>337</v>
      </c>
    </row>
    <row r="1623" spans="2:7" x14ac:dyDescent="0.3">
      <c r="B1623" s="8" t="s">
        <v>277</v>
      </c>
      <c r="C1623" s="6">
        <v>24.19</v>
      </c>
      <c r="E1623" s="6">
        <v>36.57</v>
      </c>
      <c r="G1623" s="6">
        <v>27.677142</v>
      </c>
    </row>
    <row r="1624" spans="2:7" x14ac:dyDescent="0.3">
      <c r="B1624" s="8" t="s">
        <v>490</v>
      </c>
      <c r="C1624" s="6">
        <v>23.88</v>
      </c>
      <c r="E1624" s="6">
        <v>30.06</v>
      </c>
      <c r="G1624" s="6">
        <v>25.718571000000001</v>
      </c>
    </row>
    <row r="1625" spans="2:7" x14ac:dyDescent="0.3">
      <c r="B1625" s="8" t="s">
        <v>34</v>
      </c>
      <c r="C1625" s="6">
        <v>28.84</v>
      </c>
      <c r="E1625" s="6">
        <v>37.590000000000003</v>
      </c>
      <c r="G1625" s="6">
        <v>30.158180999999999</v>
      </c>
    </row>
    <row r="1626" spans="2:7" x14ac:dyDescent="0.3">
      <c r="B1626" s="8" t="s">
        <v>35</v>
      </c>
      <c r="C1626" s="6">
        <v>25.65</v>
      </c>
      <c r="E1626" s="6">
        <v>43.19</v>
      </c>
      <c r="G1626" s="6">
        <v>29.738181000000001</v>
      </c>
    </row>
    <row r="1627" spans="2:7" x14ac:dyDescent="0.3">
      <c r="B1627" s="5" t="s">
        <v>338</v>
      </c>
    </row>
    <row r="1628" spans="2:7" x14ac:dyDescent="0.3">
      <c r="B1628" s="8" t="s">
        <v>20</v>
      </c>
      <c r="C1628" s="6">
        <v>72.680000000000007</v>
      </c>
      <c r="E1628" s="6">
        <v>80.849999999999994</v>
      </c>
      <c r="G1628" s="6">
        <v>76.216290999999998</v>
      </c>
    </row>
    <row r="1629" spans="2:7" x14ac:dyDescent="0.3">
      <c r="B1629" s="5" t="s">
        <v>341</v>
      </c>
    </row>
    <row r="1630" spans="2:7" x14ac:dyDescent="0.3">
      <c r="B1630" s="8" t="s">
        <v>23</v>
      </c>
      <c r="C1630" s="6">
        <v>46.03</v>
      </c>
      <c r="E1630" s="6">
        <v>63.69</v>
      </c>
      <c r="G1630" s="6">
        <v>51.901600000000002</v>
      </c>
    </row>
    <row r="1631" spans="2:7" x14ac:dyDescent="0.3">
      <c r="B1631" s="8" t="s">
        <v>16</v>
      </c>
      <c r="C1631" s="6">
        <v>26.21</v>
      </c>
      <c r="E1631" s="6">
        <v>31.17</v>
      </c>
      <c r="G1631" s="6">
        <v>27.917058000000001</v>
      </c>
    </row>
    <row r="1632" spans="2:7" x14ac:dyDescent="0.3">
      <c r="B1632" s="5" t="s">
        <v>342</v>
      </c>
    </row>
    <row r="1633" spans="2:7" x14ac:dyDescent="0.3">
      <c r="B1633" s="8" t="s">
        <v>62</v>
      </c>
      <c r="C1633" s="6">
        <v>42.58</v>
      </c>
      <c r="E1633" s="6">
        <v>78.709999999999994</v>
      </c>
      <c r="G1633" s="6">
        <v>59.210554999999999</v>
      </c>
    </row>
    <row r="1634" spans="2:7" x14ac:dyDescent="0.3">
      <c r="B1634" s="5" t="s">
        <v>343</v>
      </c>
    </row>
    <row r="1635" spans="2:7" x14ac:dyDescent="0.3">
      <c r="B1635" s="8" t="s">
        <v>489</v>
      </c>
      <c r="C1635" s="6">
        <v>27.2</v>
      </c>
      <c r="E1635" s="6">
        <v>41.32</v>
      </c>
      <c r="G1635" s="6">
        <v>30.722142000000002</v>
      </c>
    </row>
    <row r="1636" spans="2:7" x14ac:dyDescent="0.3">
      <c r="B1636" s="8" t="s">
        <v>64</v>
      </c>
      <c r="C1636" s="6">
        <v>45.9</v>
      </c>
      <c r="E1636" s="6">
        <v>62.04</v>
      </c>
      <c r="G1636" s="6">
        <v>55.724117</v>
      </c>
    </row>
    <row r="1637" spans="2:7" x14ac:dyDescent="0.3">
      <c r="B1637" s="8" t="s">
        <v>29</v>
      </c>
      <c r="C1637" s="6">
        <v>28.74</v>
      </c>
      <c r="E1637" s="6">
        <v>45.22</v>
      </c>
      <c r="G1637" s="6">
        <v>32.418180999999997</v>
      </c>
    </row>
    <row r="1638" spans="2:7" x14ac:dyDescent="0.3">
      <c r="B1638" s="8" t="s">
        <v>490</v>
      </c>
      <c r="C1638" s="6">
        <v>28.26</v>
      </c>
      <c r="E1638" s="6">
        <v>38.25</v>
      </c>
      <c r="G1638" s="6">
        <v>31.192</v>
      </c>
    </row>
    <row r="1639" spans="2:7" x14ac:dyDescent="0.3">
      <c r="B1639" s="8" t="s">
        <v>30</v>
      </c>
      <c r="C1639" s="6">
        <v>25.16</v>
      </c>
      <c r="E1639" s="6">
        <v>32.81</v>
      </c>
      <c r="G1639" s="6">
        <v>28.052727000000001</v>
      </c>
    </row>
    <row r="1640" spans="2:7" x14ac:dyDescent="0.3">
      <c r="B1640" s="8" t="s">
        <v>34</v>
      </c>
      <c r="C1640" s="6">
        <v>29.9</v>
      </c>
      <c r="E1640" s="6">
        <v>40.909999999999997</v>
      </c>
      <c r="G1640" s="6">
        <v>33.252222000000003</v>
      </c>
    </row>
    <row r="1641" spans="2:7" x14ac:dyDescent="0.3">
      <c r="B1641" s="8" t="s">
        <v>61</v>
      </c>
      <c r="C1641" s="6">
        <v>26.1</v>
      </c>
      <c r="E1641" s="6">
        <v>31.81</v>
      </c>
      <c r="G1641" s="6">
        <v>27.54</v>
      </c>
    </row>
    <row r="1642" spans="2:7" x14ac:dyDescent="0.3">
      <c r="B1642" s="8" t="s">
        <v>40</v>
      </c>
      <c r="C1642" s="6">
        <v>24.08</v>
      </c>
      <c r="E1642" s="6">
        <v>33.32</v>
      </c>
      <c r="G1642" s="6">
        <v>28.450500000000002</v>
      </c>
    </row>
    <row r="1643" spans="2:7" x14ac:dyDescent="0.3">
      <c r="B1643" s="8" t="s">
        <v>81</v>
      </c>
      <c r="C1643" s="6">
        <v>61.85</v>
      </c>
      <c r="E1643" s="6">
        <v>69.510000000000005</v>
      </c>
      <c r="G1643" s="6">
        <v>64.138181000000003</v>
      </c>
    </row>
    <row r="1644" spans="2:7" x14ac:dyDescent="0.3">
      <c r="B1644" s="8" t="s">
        <v>523</v>
      </c>
      <c r="C1644" s="6">
        <v>50.01</v>
      </c>
      <c r="E1644" s="6">
        <v>62.28</v>
      </c>
      <c r="G1644" s="6">
        <v>54.892173</v>
      </c>
    </row>
    <row r="1645" spans="2:7" x14ac:dyDescent="0.3">
      <c r="B1645" s="5" t="s">
        <v>344</v>
      </c>
    </row>
    <row r="1646" spans="2:7" x14ac:dyDescent="0.3">
      <c r="B1646" s="8" t="s">
        <v>39</v>
      </c>
      <c r="C1646" s="6">
        <v>30.81</v>
      </c>
      <c r="E1646" s="6">
        <v>42.38</v>
      </c>
      <c r="G1646" s="6">
        <v>34.353136999999997</v>
      </c>
    </row>
    <row r="1647" spans="2:7" x14ac:dyDescent="0.3">
      <c r="B1647" s="8" t="s">
        <v>66</v>
      </c>
      <c r="C1647" s="6">
        <v>61.09</v>
      </c>
      <c r="E1647" s="6">
        <v>72.61</v>
      </c>
      <c r="G1647" s="6">
        <v>64.919704999999993</v>
      </c>
    </row>
    <row r="1648" spans="2:7" x14ac:dyDescent="0.3">
      <c r="B1648" s="8" t="s">
        <v>68</v>
      </c>
      <c r="C1648" s="6">
        <v>24.28</v>
      </c>
      <c r="E1648" s="6">
        <v>28.91</v>
      </c>
      <c r="G1648" s="6">
        <v>26.464704999999999</v>
      </c>
    </row>
    <row r="1649" spans="2:7" x14ac:dyDescent="0.3">
      <c r="B1649" s="8" t="s">
        <v>501</v>
      </c>
      <c r="C1649" s="6">
        <v>53.13</v>
      </c>
      <c r="E1649" s="6">
        <v>67.64</v>
      </c>
      <c r="G1649" s="6">
        <v>57.364117</v>
      </c>
    </row>
    <row r="1650" spans="2:7" x14ac:dyDescent="0.3">
      <c r="B1650" s="8" t="s">
        <v>531</v>
      </c>
      <c r="C1650" s="6">
        <v>55.25</v>
      </c>
      <c r="E1650" s="6">
        <v>70.39</v>
      </c>
      <c r="G1650" s="6">
        <v>59.559410999999997</v>
      </c>
    </row>
    <row r="1651" spans="2:7" x14ac:dyDescent="0.3">
      <c r="B1651" s="5" t="s">
        <v>346</v>
      </c>
    </row>
    <row r="1652" spans="2:7" x14ac:dyDescent="0.3">
      <c r="B1652" s="8" t="s">
        <v>511</v>
      </c>
      <c r="C1652" s="6">
        <v>50.38</v>
      </c>
      <c r="E1652" s="6">
        <v>80</v>
      </c>
      <c r="G1652" s="6">
        <v>59.399436000000001</v>
      </c>
    </row>
    <row r="1653" spans="2:7" x14ac:dyDescent="0.3">
      <c r="B1653" s="8" t="s">
        <v>508</v>
      </c>
      <c r="C1653" s="6">
        <v>44.15</v>
      </c>
      <c r="E1653" s="6">
        <v>58.34</v>
      </c>
      <c r="G1653" s="6">
        <v>47.578000000000003</v>
      </c>
    </row>
    <row r="1654" spans="2:7" x14ac:dyDescent="0.3">
      <c r="B1654" s="8" t="s">
        <v>512</v>
      </c>
      <c r="C1654" s="6">
        <v>46.47</v>
      </c>
      <c r="E1654" s="6">
        <v>68.28</v>
      </c>
      <c r="G1654" s="6">
        <v>53.323540999999999</v>
      </c>
    </row>
    <row r="1655" spans="2:7" x14ac:dyDescent="0.3">
      <c r="B1655" s="8" t="s">
        <v>584</v>
      </c>
      <c r="C1655" s="6">
        <v>48.34</v>
      </c>
      <c r="E1655" s="6">
        <v>54.91</v>
      </c>
      <c r="G1655" s="6">
        <v>50.604284999999997</v>
      </c>
    </row>
    <row r="1656" spans="2:7" x14ac:dyDescent="0.3">
      <c r="B1656" s="5" t="s">
        <v>347</v>
      </c>
    </row>
    <row r="1657" spans="2:7" x14ac:dyDescent="0.3">
      <c r="B1657" s="8" t="s">
        <v>185</v>
      </c>
      <c r="C1657" s="6">
        <v>54.89</v>
      </c>
      <c r="E1657" s="6">
        <v>69.62</v>
      </c>
      <c r="G1657" s="6">
        <v>59.670588000000002</v>
      </c>
    </row>
    <row r="1658" spans="2:7" x14ac:dyDescent="0.3">
      <c r="B1658" s="8" t="s">
        <v>519</v>
      </c>
      <c r="C1658" s="6">
        <v>59.35</v>
      </c>
      <c r="E1658" s="6">
        <v>73.98</v>
      </c>
      <c r="G1658" s="6">
        <v>64.536665999999997</v>
      </c>
    </row>
    <row r="1659" spans="2:7" x14ac:dyDescent="0.3">
      <c r="B1659" s="8" t="s">
        <v>116</v>
      </c>
      <c r="C1659" s="6">
        <v>56.36</v>
      </c>
      <c r="E1659" s="6">
        <v>66.05</v>
      </c>
      <c r="G1659" s="6">
        <v>59.551175999999998</v>
      </c>
    </row>
    <row r="1660" spans="2:7" x14ac:dyDescent="0.3">
      <c r="B1660" s="8" t="s">
        <v>55</v>
      </c>
      <c r="C1660" s="6">
        <v>67.239999999999995</v>
      </c>
      <c r="E1660" s="6">
        <v>81</v>
      </c>
      <c r="G1660" s="6">
        <v>76.872207000000003</v>
      </c>
    </row>
    <row r="1661" spans="2:7" x14ac:dyDescent="0.3">
      <c r="B1661" s="5" t="s">
        <v>348</v>
      </c>
    </row>
    <row r="1662" spans="2:7" x14ac:dyDescent="0.3">
      <c r="B1662" s="8" t="s">
        <v>19</v>
      </c>
    </row>
    <row r="1663" spans="2:7" x14ac:dyDescent="0.3">
      <c r="B1663" s="8" t="s">
        <v>349</v>
      </c>
    </row>
    <row r="1664" spans="2:7" x14ac:dyDescent="0.3">
      <c r="B1664" s="5" t="s">
        <v>585</v>
      </c>
    </row>
    <row r="1665" spans="2:7" x14ac:dyDescent="0.3">
      <c r="B1665" s="8" t="s">
        <v>20</v>
      </c>
      <c r="C1665" s="6">
        <v>50.4</v>
      </c>
      <c r="E1665" s="6">
        <v>72.88</v>
      </c>
      <c r="G1665" s="6">
        <v>60.837271999999999</v>
      </c>
    </row>
    <row r="1666" spans="2:7" x14ac:dyDescent="0.3">
      <c r="B1666" s="8" t="s">
        <v>10</v>
      </c>
      <c r="C1666" s="6">
        <v>48.64</v>
      </c>
      <c r="E1666" s="6">
        <v>65.349999999999994</v>
      </c>
      <c r="G1666" s="6">
        <v>57.474615</v>
      </c>
    </row>
    <row r="1667" spans="2:7" x14ac:dyDescent="0.3">
      <c r="B1667" s="8" t="s">
        <v>17</v>
      </c>
      <c r="C1667" s="6">
        <v>49.55</v>
      </c>
      <c r="E1667" s="6">
        <v>71.430000000000007</v>
      </c>
      <c r="G1667" s="6">
        <v>57.715882000000001</v>
      </c>
    </row>
    <row r="1668" spans="2:7" x14ac:dyDescent="0.3">
      <c r="B1668" s="5" t="s">
        <v>351</v>
      </c>
    </row>
    <row r="1669" spans="2:7" x14ac:dyDescent="0.3">
      <c r="B1669" s="8" t="s">
        <v>14</v>
      </c>
      <c r="C1669" s="6">
        <v>22.89</v>
      </c>
      <c r="E1669" s="6">
        <v>22.89</v>
      </c>
      <c r="G1669" s="6">
        <v>22.89</v>
      </c>
    </row>
    <row r="1670" spans="2:7" x14ac:dyDescent="0.3">
      <c r="B1670" s="8" t="s">
        <v>15</v>
      </c>
      <c r="C1670" s="6">
        <v>24.04</v>
      </c>
      <c r="E1670" s="6">
        <v>34.6</v>
      </c>
      <c r="G1670" s="6">
        <v>27.77</v>
      </c>
    </row>
    <row r="1671" spans="2:7" x14ac:dyDescent="0.3">
      <c r="B1671" s="8" t="s">
        <v>51</v>
      </c>
      <c r="C1671" s="6">
        <v>28.86</v>
      </c>
      <c r="E1671" s="6">
        <v>28.86</v>
      </c>
      <c r="G1671" s="6">
        <v>28.86</v>
      </c>
    </row>
    <row r="1672" spans="2:7" x14ac:dyDescent="0.3">
      <c r="B1672" s="8" t="s">
        <v>492</v>
      </c>
      <c r="C1672" s="6">
        <v>43.1</v>
      </c>
      <c r="E1672" s="6">
        <v>62.08</v>
      </c>
      <c r="G1672" s="6">
        <v>56.223332999999997</v>
      </c>
    </row>
    <row r="1673" spans="2:7" x14ac:dyDescent="0.3">
      <c r="B1673" s="5" t="s">
        <v>357</v>
      </c>
    </row>
    <row r="1674" spans="2:7" x14ac:dyDescent="0.3">
      <c r="B1674" s="8" t="s">
        <v>535</v>
      </c>
      <c r="C1674" s="6">
        <v>40.14</v>
      </c>
      <c r="E1674" s="6">
        <v>76.52</v>
      </c>
      <c r="G1674" s="6">
        <v>56.141249999999999</v>
      </c>
    </row>
    <row r="1675" spans="2:7" x14ac:dyDescent="0.3">
      <c r="B1675" s="8" t="s">
        <v>73</v>
      </c>
      <c r="C1675" s="6">
        <v>43.04</v>
      </c>
      <c r="E1675" s="6">
        <v>66.38</v>
      </c>
      <c r="G1675" s="6">
        <v>53.2515</v>
      </c>
    </row>
    <row r="1676" spans="2:7" x14ac:dyDescent="0.3">
      <c r="B1676" s="5" t="s">
        <v>368</v>
      </c>
    </row>
    <row r="1677" spans="2:7" x14ac:dyDescent="0.3">
      <c r="B1677" s="8" t="s">
        <v>493</v>
      </c>
      <c r="C1677" s="6">
        <v>45.42</v>
      </c>
      <c r="E1677" s="6">
        <v>58.02</v>
      </c>
      <c r="G1677" s="6">
        <v>50.207647000000001</v>
      </c>
    </row>
    <row r="1678" spans="2:7" x14ac:dyDescent="0.3">
      <c r="B1678" s="8" t="s">
        <v>135</v>
      </c>
      <c r="C1678" s="6">
        <v>41.27</v>
      </c>
      <c r="E1678" s="6">
        <v>54.95</v>
      </c>
      <c r="G1678" s="6">
        <v>44.425263000000001</v>
      </c>
    </row>
    <row r="1679" spans="2:7" x14ac:dyDescent="0.3">
      <c r="B1679" s="8" t="s">
        <v>369</v>
      </c>
      <c r="C1679" s="6">
        <v>49.76</v>
      </c>
      <c r="E1679" s="6">
        <v>71.33</v>
      </c>
      <c r="G1679" s="6">
        <v>56.162916000000003</v>
      </c>
    </row>
    <row r="1680" spans="2:7" x14ac:dyDescent="0.3">
      <c r="B1680" s="8" t="s">
        <v>494</v>
      </c>
      <c r="C1680" s="6">
        <v>23.85</v>
      </c>
      <c r="E1680" s="6">
        <v>32.659999999999997</v>
      </c>
      <c r="G1680" s="6">
        <v>25.800284999999999</v>
      </c>
    </row>
    <row r="1681" spans="2:7" x14ac:dyDescent="0.3">
      <c r="B1681" s="5" t="s">
        <v>370</v>
      </c>
    </row>
    <row r="1682" spans="2:7" x14ac:dyDescent="0.3">
      <c r="B1682" s="8" t="s">
        <v>158</v>
      </c>
      <c r="C1682" s="6">
        <v>147.26</v>
      </c>
      <c r="E1682" s="6">
        <v>193.77</v>
      </c>
      <c r="G1682" s="6">
        <v>169.12387699999999</v>
      </c>
    </row>
    <row r="1683" spans="2:7" x14ac:dyDescent="0.3">
      <c r="B1683" s="5" t="s">
        <v>592</v>
      </c>
    </row>
    <row r="1684" spans="2:7" x14ac:dyDescent="0.3">
      <c r="B1684" s="8" t="s">
        <v>38</v>
      </c>
      <c r="C1684" s="6">
        <v>61.12</v>
      </c>
      <c r="E1684" s="6">
        <v>74.47</v>
      </c>
      <c r="G1684" s="6">
        <v>63.898823</v>
      </c>
    </row>
    <row r="1685" spans="2:7" x14ac:dyDescent="0.3">
      <c r="B1685" s="8" t="s">
        <v>65</v>
      </c>
      <c r="C1685" s="6">
        <v>24.72</v>
      </c>
      <c r="E1685" s="6">
        <v>26.92</v>
      </c>
      <c r="G1685" s="6">
        <v>25.624285</v>
      </c>
    </row>
    <row r="1686" spans="2:7" x14ac:dyDescent="0.3">
      <c r="B1686" s="8" t="s">
        <v>491</v>
      </c>
      <c r="C1686" s="6">
        <v>23.37</v>
      </c>
      <c r="E1686" s="6">
        <v>36.82</v>
      </c>
      <c r="G1686" s="6">
        <v>26.112857000000002</v>
      </c>
    </row>
    <row r="1687" spans="2:7" x14ac:dyDescent="0.3">
      <c r="B1687" s="8" t="s">
        <v>525</v>
      </c>
      <c r="C1687" s="6">
        <v>51.2</v>
      </c>
      <c r="E1687" s="6">
        <v>58.76</v>
      </c>
      <c r="G1687" s="6">
        <v>54.216999999999999</v>
      </c>
    </row>
    <row r="1688" spans="2:7" x14ac:dyDescent="0.3">
      <c r="B1688" s="8" t="s">
        <v>526</v>
      </c>
      <c r="C1688" s="6">
        <v>52.64</v>
      </c>
      <c r="E1688" s="6">
        <v>60.32</v>
      </c>
      <c r="G1688" s="6">
        <v>56.921250000000001</v>
      </c>
    </row>
    <row r="1689" spans="2:7" x14ac:dyDescent="0.3">
      <c r="B1689" s="8" t="s">
        <v>158</v>
      </c>
      <c r="C1689" s="6">
        <v>136.16999999999999</v>
      </c>
      <c r="E1689" s="6">
        <v>183.69</v>
      </c>
      <c r="G1689" s="6">
        <v>156.78047599999999</v>
      </c>
    </row>
    <row r="1690" spans="2:7" x14ac:dyDescent="0.3">
      <c r="B1690" s="8" t="s">
        <v>527</v>
      </c>
      <c r="C1690" s="6">
        <v>63.67</v>
      </c>
      <c r="E1690" s="6">
        <v>79.13</v>
      </c>
      <c r="G1690" s="6">
        <v>68.616470000000007</v>
      </c>
    </row>
    <row r="1691" spans="2:7" x14ac:dyDescent="0.3">
      <c r="B1691" s="8" t="s">
        <v>503</v>
      </c>
      <c r="C1691" s="6">
        <v>29.58</v>
      </c>
      <c r="E1691" s="6">
        <v>44.8</v>
      </c>
      <c r="G1691" s="6">
        <v>34.127777000000002</v>
      </c>
    </row>
    <row r="1692" spans="2:7" x14ac:dyDescent="0.3">
      <c r="B1692" s="8" t="s">
        <v>178</v>
      </c>
      <c r="C1692" s="6">
        <v>24.17</v>
      </c>
      <c r="E1692" s="6">
        <v>28.06</v>
      </c>
      <c r="G1692" s="6">
        <v>25.596250000000001</v>
      </c>
    </row>
    <row r="1693" spans="2:7" x14ac:dyDescent="0.3">
      <c r="B1693" s="8" t="s">
        <v>70</v>
      </c>
      <c r="C1693" s="6">
        <v>26.4</v>
      </c>
      <c r="E1693" s="6">
        <v>34.549999999999997</v>
      </c>
      <c r="G1693" s="6">
        <v>28.914999999999999</v>
      </c>
    </row>
    <row r="1694" spans="2:7" x14ac:dyDescent="0.3">
      <c r="B1694" s="8" t="s">
        <v>593</v>
      </c>
      <c r="C1694" s="6">
        <v>62.69</v>
      </c>
      <c r="E1694" s="6">
        <v>76.27</v>
      </c>
      <c r="G1694" s="6">
        <v>65.954705000000004</v>
      </c>
    </row>
    <row r="1695" spans="2:7" x14ac:dyDescent="0.3">
      <c r="B1695" s="8" t="s">
        <v>86</v>
      </c>
      <c r="C1695" s="6">
        <v>63.85</v>
      </c>
      <c r="E1695" s="6">
        <v>75.08</v>
      </c>
      <c r="G1695" s="6">
        <v>66.516874999999999</v>
      </c>
    </row>
    <row r="1696" spans="2:7" x14ac:dyDescent="0.3">
      <c r="B1696" s="5" t="s">
        <v>594</v>
      </c>
    </row>
    <row r="1697" spans="2:7" x14ac:dyDescent="0.3">
      <c r="B1697" s="8" t="s">
        <v>496</v>
      </c>
      <c r="C1697" s="6">
        <v>51.25</v>
      </c>
      <c r="E1697" s="6">
        <v>80</v>
      </c>
      <c r="G1697" s="6">
        <v>58.535781</v>
      </c>
    </row>
    <row r="1698" spans="2:7" x14ac:dyDescent="0.3">
      <c r="B1698" s="8" t="s">
        <v>497</v>
      </c>
      <c r="C1698" s="6">
        <v>63.45</v>
      </c>
      <c r="E1698" s="6">
        <v>74.34</v>
      </c>
      <c r="G1698" s="6">
        <v>66.675651999999999</v>
      </c>
    </row>
    <row r="1699" spans="2:7" x14ac:dyDescent="0.3">
      <c r="B1699" s="5" t="s">
        <v>374</v>
      </c>
    </row>
    <row r="1700" spans="2:7" x14ac:dyDescent="0.3">
      <c r="B1700" s="8" t="s">
        <v>14</v>
      </c>
      <c r="C1700" s="6">
        <v>25.93</v>
      </c>
      <c r="E1700" s="6">
        <v>35.08</v>
      </c>
      <c r="G1700" s="6">
        <v>27.876874999999998</v>
      </c>
    </row>
    <row r="1701" spans="2:7" x14ac:dyDescent="0.3">
      <c r="B1701" s="8" t="s">
        <v>15</v>
      </c>
      <c r="C1701" s="6">
        <v>28.95</v>
      </c>
      <c r="E1701" s="6">
        <v>43.06</v>
      </c>
      <c r="G1701" s="6">
        <v>33.423777000000001</v>
      </c>
    </row>
    <row r="1702" spans="2:7" x14ac:dyDescent="0.3">
      <c r="B1702" s="8" t="s">
        <v>51</v>
      </c>
      <c r="C1702" s="6">
        <v>30.96</v>
      </c>
      <c r="E1702" s="6">
        <v>45.09</v>
      </c>
      <c r="G1702" s="6">
        <v>35.049999999999997</v>
      </c>
    </row>
    <row r="1703" spans="2:7" x14ac:dyDescent="0.3">
      <c r="B1703" s="8" t="s">
        <v>492</v>
      </c>
      <c r="C1703" s="6">
        <v>65.09</v>
      </c>
      <c r="E1703" s="6">
        <v>71.5</v>
      </c>
      <c r="G1703" s="6">
        <v>66.901427999999996</v>
      </c>
    </row>
    <row r="1704" spans="2:7" x14ac:dyDescent="0.3">
      <c r="B1704" s="8" t="s">
        <v>17</v>
      </c>
      <c r="C1704" s="6">
        <v>66.27</v>
      </c>
      <c r="E1704" s="6">
        <v>79.84</v>
      </c>
      <c r="G1704" s="6">
        <v>70.587013999999996</v>
      </c>
    </row>
    <row r="1705" spans="2:7" x14ac:dyDescent="0.3">
      <c r="B1705" s="5" t="s">
        <v>375</v>
      </c>
    </row>
    <row r="1706" spans="2:7" x14ac:dyDescent="0.3">
      <c r="B1706" s="8" t="s">
        <v>20</v>
      </c>
      <c r="C1706" s="6">
        <v>76.13</v>
      </c>
      <c r="E1706" s="6">
        <v>82</v>
      </c>
      <c r="G1706" s="6">
        <v>79.071781999999999</v>
      </c>
    </row>
    <row r="1707" spans="2:7" x14ac:dyDescent="0.3">
      <c r="B1707" s="8" t="s">
        <v>486</v>
      </c>
      <c r="C1707" s="6">
        <v>131.30000000000001</v>
      </c>
      <c r="E1707" s="6">
        <v>153.19</v>
      </c>
      <c r="G1707" s="6">
        <v>139.88153800000001</v>
      </c>
    </row>
    <row r="1708" spans="2:7" x14ac:dyDescent="0.3">
      <c r="B1708" s="5" t="s">
        <v>376</v>
      </c>
    </row>
    <row r="1709" spans="2:7" x14ac:dyDescent="0.3">
      <c r="B1709" s="8" t="s">
        <v>72</v>
      </c>
      <c r="C1709" s="6">
        <v>63.86</v>
      </c>
      <c r="E1709" s="6">
        <v>71.13</v>
      </c>
      <c r="G1709" s="6">
        <v>66.301665999999997</v>
      </c>
    </row>
    <row r="1710" spans="2:7" x14ac:dyDescent="0.3">
      <c r="B1710" s="8" t="s">
        <v>25</v>
      </c>
      <c r="C1710" s="6">
        <v>71.97</v>
      </c>
      <c r="E1710" s="6">
        <v>80.92</v>
      </c>
      <c r="G1710" s="6">
        <v>76.706153</v>
      </c>
    </row>
    <row r="1711" spans="2:7" x14ac:dyDescent="0.3">
      <c r="B1711" s="8" t="s">
        <v>73</v>
      </c>
      <c r="C1711" s="6">
        <v>69.569999999999993</v>
      </c>
      <c r="E1711" s="6">
        <v>80</v>
      </c>
      <c r="G1711" s="6">
        <v>74.094615000000005</v>
      </c>
    </row>
    <row r="1712" spans="2:7" x14ac:dyDescent="0.3">
      <c r="B1712" s="8" t="s">
        <v>26</v>
      </c>
      <c r="C1712" s="6">
        <v>60.08</v>
      </c>
      <c r="E1712" s="6">
        <v>77.41</v>
      </c>
      <c r="G1712" s="6">
        <v>65.687141999999994</v>
      </c>
    </row>
    <row r="1713" spans="2:7" x14ac:dyDescent="0.3">
      <c r="B1713" s="8" t="s">
        <v>142</v>
      </c>
      <c r="C1713" s="6">
        <v>56.73</v>
      </c>
      <c r="E1713" s="6">
        <v>64.48</v>
      </c>
      <c r="G1713" s="6">
        <v>59.823749999999997</v>
      </c>
    </row>
    <row r="1714" spans="2:7" x14ac:dyDescent="0.3">
      <c r="B1714" s="8" t="s">
        <v>536</v>
      </c>
      <c r="C1714" s="6">
        <v>66.94</v>
      </c>
      <c r="E1714" s="6">
        <v>80</v>
      </c>
      <c r="G1714" s="6">
        <v>70.783332999999999</v>
      </c>
    </row>
    <row r="1715" spans="2:7" x14ac:dyDescent="0.3">
      <c r="B1715" s="4" t="s">
        <v>1430</v>
      </c>
    </row>
    <row r="1716" spans="2:7" x14ac:dyDescent="0.3">
      <c r="B1716" s="5" t="s">
        <v>356</v>
      </c>
    </row>
    <row r="1717" spans="2:7" x14ac:dyDescent="0.3">
      <c r="B1717" s="8" t="s">
        <v>489</v>
      </c>
      <c r="C1717" s="6">
        <v>22.9</v>
      </c>
      <c r="E1717" s="6">
        <v>22.9</v>
      </c>
      <c r="G1717" s="6">
        <v>22.9</v>
      </c>
    </row>
    <row r="1718" spans="2:7" x14ac:dyDescent="0.3">
      <c r="B1718" s="8" t="s">
        <v>39</v>
      </c>
      <c r="C1718" s="6">
        <v>22.92</v>
      </c>
      <c r="E1718" s="6">
        <v>39.020000000000003</v>
      </c>
      <c r="G1718" s="6">
        <v>27.89</v>
      </c>
    </row>
    <row r="1719" spans="2:7" x14ac:dyDescent="0.3">
      <c r="B1719" s="8" t="s">
        <v>15</v>
      </c>
      <c r="C1719" s="6">
        <v>29.67</v>
      </c>
      <c r="E1719" s="6">
        <v>29.67</v>
      </c>
      <c r="G1719" s="6">
        <v>29.67</v>
      </c>
    </row>
    <row r="1720" spans="2:7" x14ac:dyDescent="0.3">
      <c r="B1720" s="8" t="s">
        <v>20</v>
      </c>
      <c r="C1720" s="6">
        <v>57.39</v>
      </c>
      <c r="E1720" s="6">
        <v>78.92</v>
      </c>
      <c r="G1720" s="6">
        <v>69.137271999999996</v>
      </c>
    </row>
    <row r="1721" spans="2:7" x14ac:dyDescent="0.3">
      <c r="B1721" s="8" t="s">
        <v>17</v>
      </c>
      <c r="C1721" s="6">
        <v>37.26</v>
      </c>
      <c r="E1721" s="6">
        <v>73.06</v>
      </c>
      <c r="G1721" s="6">
        <v>51.896841999999999</v>
      </c>
    </row>
    <row r="1722" spans="2:7" x14ac:dyDescent="0.3">
      <c r="B1722" s="4" t="s">
        <v>1432</v>
      </c>
    </row>
    <row r="1723" spans="2:7" x14ac:dyDescent="0.3">
      <c r="B1723" s="5" t="s">
        <v>588</v>
      </c>
    </row>
    <row r="1724" spans="2:7" x14ac:dyDescent="0.3">
      <c r="B1724" s="8" t="s">
        <v>28</v>
      </c>
      <c r="C1724" s="6">
        <v>28.04</v>
      </c>
      <c r="E1724" s="6">
        <v>38.270000000000003</v>
      </c>
      <c r="G1724" s="6">
        <v>31.064</v>
      </c>
    </row>
    <row r="1725" spans="2:7" x14ac:dyDescent="0.3">
      <c r="B1725" s="8" t="s">
        <v>14</v>
      </c>
      <c r="C1725" s="6">
        <v>22.99</v>
      </c>
      <c r="E1725" s="6">
        <v>27.26</v>
      </c>
      <c r="G1725" s="6">
        <v>25.072500000000002</v>
      </c>
    </row>
    <row r="1726" spans="2:7" x14ac:dyDescent="0.3">
      <c r="B1726" s="8" t="s">
        <v>15</v>
      </c>
      <c r="C1726" s="6">
        <v>24.9</v>
      </c>
      <c r="E1726" s="6">
        <v>38.090000000000003</v>
      </c>
      <c r="G1726" s="6">
        <v>27.610833</v>
      </c>
    </row>
    <row r="1727" spans="2:7" x14ac:dyDescent="0.3">
      <c r="B1727" s="8" t="s">
        <v>34</v>
      </c>
      <c r="C1727" s="6">
        <v>28.32</v>
      </c>
      <c r="E1727" s="6">
        <v>41.58</v>
      </c>
      <c r="G1727" s="6">
        <v>32.751874999999998</v>
      </c>
    </row>
    <row r="1728" spans="2:7" x14ac:dyDescent="0.3">
      <c r="B1728" s="8" t="s">
        <v>47</v>
      </c>
      <c r="C1728" s="6">
        <v>44.35</v>
      </c>
      <c r="E1728" s="6">
        <v>58.33</v>
      </c>
      <c r="G1728" s="6">
        <v>50.314</v>
      </c>
    </row>
    <row r="1729" spans="2:7" x14ac:dyDescent="0.3">
      <c r="B1729" s="5" t="s">
        <v>365</v>
      </c>
    </row>
    <row r="1730" spans="2:7" x14ac:dyDescent="0.3">
      <c r="B1730" s="8" t="s">
        <v>19</v>
      </c>
      <c r="C1730" s="6">
        <v>46.39</v>
      </c>
      <c r="E1730" s="6">
        <v>72.66</v>
      </c>
      <c r="G1730" s="6">
        <v>56.428947000000001</v>
      </c>
    </row>
    <row r="1731" spans="2:7" x14ac:dyDescent="0.3">
      <c r="B1731" s="8" t="s">
        <v>20</v>
      </c>
      <c r="C1731" s="6">
        <v>55.34</v>
      </c>
      <c r="E1731" s="6">
        <v>80</v>
      </c>
      <c r="G1731" s="6">
        <v>70.674582999999998</v>
      </c>
    </row>
    <row r="1732" spans="2:7" x14ac:dyDescent="0.3">
      <c r="B1732" s="8" t="s">
        <v>10</v>
      </c>
      <c r="C1732" s="6">
        <v>49.9</v>
      </c>
      <c r="E1732" s="6">
        <v>69.77</v>
      </c>
      <c r="G1732" s="6">
        <v>61.110453999999997</v>
      </c>
    </row>
    <row r="1733" spans="2:7" x14ac:dyDescent="0.3">
      <c r="B1733" s="4" t="s">
        <v>1428</v>
      </c>
    </row>
    <row r="1734" spans="2:7" x14ac:dyDescent="0.3">
      <c r="B1734" s="5" t="s">
        <v>590</v>
      </c>
    </row>
    <row r="1735" spans="2:7" x14ac:dyDescent="0.3">
      <c r="B1735" s="8" t="s">
        <v>20</v>
      </c>
      <c r="C1735" s="6">
        <v>78.489999999999995</v>
      </c>
      <c r="E1735" s="6">
        <v>78.489999999999995</v>
      </c>
      <c r="G1735" s="6">
        <v>78.489999999999995</v>
      </c>
    </row>
    <row r="1736" spans="2:7" x14ac:dyDescent="0.3">
      <c r="B1736" s="8" t="s">
        <v>492</v>
      </c>
      <c r="C1736" s="6">
        <v>45.16</v>
      </c>
      <c r="E1736" s="6">
        <v>59.81</v>
      </c>
      <c r="G1736" s="6">
        <v>52.768332999999998</v>
      </c>
    </row>
    <row r="1737" spans="2:7" x14ac:dyDescent="0.3">
      <c r="B1737" s="8" t="s">
        <v>17</v>
      </c>
      <c r="C1737" s="6">
        <v>63.54</v>
      </c>
      <c r="E1737" s="6">
        <v>78.209999999999994</v>
      </c>
      <c r="G1737" s="6">
        <v>70.875</v>
      </c>
    </row>
    <row r="1738" spans="2:7" x14ac:dyDescent="0.3">
      <c r="B1738" s="4" t="s">
        <v>1434</v>
      </c>
    </row>
    <row r="1739" spans="2:7" x14ac:dyDescent="0.3">
      <c r="B1739" s="5" t="s">
        <v>367</v>
      </c>
    </row>
    <row r="1740" spans="2:7" x14ac:dyDescent="0.3">
      <c r="B1740" s="8" t="s">
        <v>489</v>
      </c>
      <c r="C1740" s="6">
        <v>22.81</v>
      </c>
      <c r="E1740" s="6">
        <v>37.79</v>
      </c>
      <c r="G1740" s="6">
        <v>27.352857</v>
      </c>
    </row>
    <row r="1741" spans="2:7" x14ac:dyDescent="0.3">
      <c r="B1741" s="8" t="s">
        <v>14</v>
      </c>
      <c r="C1741" s="6">
        <v>22.9</v>
      </c>
      <c r="E1741" s="6">
        <v>22.9</v>
      </c>
      <c r="G1741" s="6">
        <v>22.9</v>
      </c>
    </row>
    <row r="1742" spans="2:7" x14ac:dyDescent="0.3">
      <c r="B1742" s="8" t="s">
        <v>15</v>
      </c>
      <c r="C1742" s="6">
        <v>22.59</v>
      </c>
      <c r="E1742" s="6">
        <v>30.38</v>
      </c>
      <c r="G1742" s="6">
        <v>25.637271999999999</v>
      </c>
    </row>
    <row r="1743" spans="2:7" x14ac:dyDescent="0.3">
      <c r="B1743" s="8" t="s">
        <v>20</v>
      </c>
      <c r="C1743" s="6">
        <v>40.159999999999997</v>
      </c>
      <c r="E1743" s="6">
        <v>80</v>
      </c>
      <c r="G1743" s="6">
        <v>65.676152999999999</v>
      </c>
    </row>
    <row r="1744" spans="2:7" x14ac:dyDescent="0.3">
      <c r="B1744" s="8" t="s">
        <v>10</v>
      </c>
      <c r="C1744" s="6">
        <v>39.24</v>
      </c>
      <c r="E1744" s="6">
        <v>71.38</v>
      </c>
      <c r="G1744" s="6">
        <v>56.292499999999997</v>
      </c>
    </row>
    <row r="1745" spans="2:7" x14ac:dyDescent="0.3">
      <c r="B1745" s="3" t="s">
        <v>377</v>
      </c>
    </row>
    <row r="1746" spans="2:7" x14ac:dyDescent="0.3">
      <c r="B1746" s="4" t="s">
        <v>1436</v>
      </c>
    </row>
    <row r="1747" spans="2:7" x14ac:dyDescent="0.3">
      <c r="B1747" s="5" t="s">
        <v>386</v>
      </c>
    </row>
    <row r="1748" spans="2:7" x14ac:dyDescent="0.3">
      <c r="B1748" s="8" t="s">
        <v>29</v>
      </c>
      <c r="C1748" s="6">
        <v>24.21</v>
      </c>
      <c r="E1748" s="6">
        <v>34.75</v>
      </c>
      <c r="G1748" s="6">
        <v>28.908750000000001</v>
      </c>
    </row>
    <row r="1749" spans="2:7" x14ac:dyDescent="0.3">
      <c r="B1749" s="8" t="s">
        <v>14</v>
      </c>
      <c r="C1749" s="6">
        <v>21.5</v>
      </c>
      <c r="E1749" s="6">
        <v>29.66</v>
      </c>
      <c r="G1749" s="6">
        <v>24.594999999999999</v>
      </c>
    </row>
    <row r="1750" spans="2:7" x14ac:dyDescent="0.3">
      <c r="B1750" s="8" t="s">
        <v>20</v>
      </c>
      <c r="C1750" s="6">
        <v>42.33</v>
      </c>
      <c r="E1750" s="6">
        <v>80</v>
      </c>
      <c r="G1750" s="6">
        <v>66.596362999999997</v>
      </c>
    </row>
    <row r="1751" spans="2:7" x14ac:dyDescent="0.3">
      <c r="B1751" s="8" t="s">
        <v>10</v>
      </c>
      <c r="C1751" s="6">
        <v>39.450000000000003</v>
      </c>
      <c r="E1751" s="6">
        <v>71.58</v>
      </c>
      <c r="G1751" s="6">
        <v>53.409089999999999</v>
      </c>
    </row>
    <row r="1752" spans="2:7" x14ac:dyDescent="0.3">
      <c r="B1752" s="8" t="s">
        <v>387</v>
      </c>
      <c r="C1752" s="6">
        <v>46.29</v>
      </c>
      <c r="E1752" s="6">
        <v>76.569999999999993</v>
      </c>
      <c r="G1752" s="6">
        <v>61.72625</v>
      </c>
    </row>
    <row r="1753" spans="2:7" x14ac:dyDescent="0.3">
      <c r="B1753" s="4" t="s">
        <v>384</v>
      </c>
    </row>
    <row r="1754" spans="2:7" x14ac:dyDescent="0.3">
      <c r="B1754" s="5" t="s">
        <v>599</v>
      </c>
    </row>
    <row r="1755" spans="2:7" x14ac:dyDescent="0.3">
      <c r="B1755" s="8" t="s">
        <v>489</v>
      </c>
      <c r="C1755" s="6">
        <v>25.16</v>
      </c>
      <c r="E1755" s="6">
        <v>31.19</v>
      </c>
      <c r="G1755" s="6">
        <v>27</v>
      </c>
    </row>
    <row r="1756" spans="2:7" x14ac:dyDescent="0.3">
      <c r="B1756" s="8" t="s">
        <v>29</v>
      </c>
      <c r="C1756" s="6">
        <v>26.21</v>
      </c>
      <c r="E1756" s="6">
        <v>30.18</v>
      </c>
      <c r="G1756" s="6">
        <v>28.102</v>
      </c>
    </row>
    <row r="1757" spans="2:7" x14ac:dyDescent="0.3">
      <c r="B1757" s="8" t="s">
        <v>490</v>
      </c>
      <c r="C1757" s="6">
        <v>24.32</v>
      </c>
      <c r="E1757" s="6">
        <v>27.73</v>
      </c>
      <c r="G1757" s="6">
        <v>25.741665999999999</v>
      </c>
    </row>
    <row r="1758" spans="2:7" x14ac:dyDescent="0.3">
      <c r="B1758" s="8" t="s">
        <v>39</v>
      </c>
      <c r="C1758" s="6">
        <v>30.5</v>
      </c>
      <c r="E1758" s="6">
        <v>37.4</v>
      </c>
      <c r="G1758" s="6">
        <v>33.931666</v>
      </c>
    </row>
    <row r="1759" spans="2:7" x14ac:dyDescent="0.3">
      <c r="B1759" s="8" t="s">
        <v>14</v>
      </c>
      <c r="C1759" s="6">
        <v>21.97</v>
      </c>
      <c r="E1759" s="6">
        <v>23.95</v>
      </c>
      <c r="G1759" s="6">
        <v>23.113333000000001</v>
      </c>
    </row>
    <row r="1760" spans="2:7" x14ac:dyDescent="0.3">
      <c r="B1760" s="8" t="s">
        <v>15</v>
      </c>
      <c r="C1760" s="6">
        <v>23.67</v>
      </c>
      <c r="E1760" s="6">
        <v>31.33</v>
      </c>
      <c r="G1760" s="6">
        <v>26.292000000000002</v>
      </c>
    </row>
    <row r="1761" spans="2:7" x14ac:dyDescent="0.3">
      <c r="B1761" s="8" t="s">
        <v>496</v>
      </c>
      <c r="C1761" s="6">
        <v>43.98</v>
      </c>
      <c r="E1761" s="6">
        <v>78.5</v>
      </c>
      <c r="G1761" s="6">
        <v>55.39</v>
      </c>
    </row>
    <row r="1762" spans="2:7" x14ac:dyDescent="0.3">
      <c r="B1762" s="8" t="s">
        <v>48</v>
      </c>
      <c r="C1762" s="6">
        <v>40.08</v>
      </c>
      <c r="E1762" s="6">
        <v>77.05</v>
      </c>
      <c r="G1762" s="6">
        <v>56.327691999999999</v>
      </c>
    </row>
    <row r="1763" spans="2:7" x14ac:dyDescent="0.3">
      <c r="B1763" s="5" t="s">
        <v>388</v>
      </c>
    </row>
    <row r="1764" spans="2:7" x14ac:dyDescent="0.3">
      <c r="B1764" s="8" t="s">
        <v>75</v>
      </c>
      <c r="C1764" s="6">
        <v>36.79</v>
      </c>
      <c r="E1764" s="6">
        <v>56.57</v>
      </c>
      <c r="G1764" s="6">
        <v>43.542307000000001</v>
      </c>
    </row>
    <row r="1765" spans="2:7" x14ac:dyDescent="0.3">
      <c r="B1765" s="8" t="s">
        <v>19</v>
      </c>
      <c r="C1765" s="6">
        <v>50.3</v>
      </c>
      <c r="E1765" s="6">
        <v>71.61</v>
      </c>
      <c r="G1765" s="6">
        <v>63.418180999999997</v>
      </c>
    </row>
    <row r="1766" spans="2:7" x14ac:dyDescent="0.3">
      <c r="B1766" s="8" t="s">
        <v>20</v>
      </c>
      <c r="C1766" s="6">
        <v>62.46</v>
      </c>
      <c r="E1766" s="6">
        <v>80</v>
      </c>
      <c r="G1766" s="6">
        <v>76.254999999999995</v>
      </c>
    </row>
    <row r="1767" spans="2:7" x14ac:dyDescent="0.3">
      <c r="B1767" s="8" t="s">
        <v>10</v>
      </c>
      <c r="C1767" s="6">
        <v>44.03</v>
      </c>
      <c r="E1767" s="6">
        <v>73.989999999999995</v>
      </c>
      <c r="G1767" s="6">
        <v>56.983570999999998</v>
      </c>
    </row>
    <row r="1768" spans="2:7" x14ac:dyDescent="0.3">
      <c r="B1768" s="4" t="s">
        <v>1435</v>
      </c>
    </row>
    <row r="1769" spans="2:7" x14ac:dyDescent="0.3">
      <c r="B1769" s="5" t="s">
        <v>378</v>
      </c>
    </row>
    <row r="1770" spans="2:7" x14ac:dyDescent="0.3">
      <c r="B1770" s="8" t="s">
        <v>23</v>
      </c>
      <c r="C1770" s="6">
        <v>51.13</v>
      </c>
      <c r="E1770" s="6">
        <v>65.55</v>
      </c>
      <c r="G1770" s="6">
        <v>55.288421</v>
      </c>
    </row>
    <row r="1771" spans="2:7" x14ac:dyDescent="0.3">
      <c r="B1771" s="8" t="s">
        <v>10</v>
      </c>
      <c r="C1771" s="6">
        <v>54.84</v>
      </c>
      <c r="E1771" s="6">
        <v>75.069999999999993</v>
      </c>
      <c r="G1771" s="6">
        <v>61.389544999999998</v>
      </c>
    </row>
    <row r="1772" spans="2:7" x14ac:dyDescent="0.3">
      <c r="B1772" s="8" t="s">
        <v>11</v>
      </c>
      <c r="C1772" s="6">
        <v>50.69</v>
      </c>
      <c r="E1772" s="6">
        <v>79.849999999999994</v>
      </c>
      <c r="G1772" s="6">
        <v>61.863529</v>
      </c>
    </row>
    <row r="1773" spans="2:7" x14ac:dyDescent="0.3">
      <c r="B1773" s="5" t="s">
        <v>379</v>
      </c>
    </row>
    <row r="1774" spans="2:7" x14ac:dyDescent="0.3">
      <c r="B1774" s="8" t="s">
        <v>19</v>
      </c>
      <c r="C1774" s="6">
        <v>60.52</v>
      </c>
      <c r="E1774" s="6">
        <v>80</v>
      </c>
      <c r="G1774" s="6">
        <v>71.424443999999994</v>
      </c>
    </row>
    <row r="1775" spans="2:7" x14ac:dyDescent="0.3">
      <c r="B1775" s="8" t="s">
        <v>62</v>
      </c>
      <c r="C1775" s="6">
        <v>60.34</v>
      </c>
      <c r="E1775" s="6">
        <v>73.55</v>
      </c>
      <c r="G1775" s="6">
        <v>64.644000000000005</v>
      </c>
    </row>
    <row r="1776" spans="2:7" x14ac:dyDescent="0.3">
      <c r="B1776" s="8" t="s">
        <v>20</v>
      </c>
      <c r="C1776" s="6">
        <v>61.62</v>
      </c>
      <c r="E1776" s="6">
        <v>83</v>
      </c>
      <c r="G1776" s="6">
        <v>73.149387000000004</v>
      </c>
    </row>
    <row r="1777" spans="2:7" x14ac:dyDescent="0.3">
      <c r="B1777" s="8" t="s">
        <v>55</v>
      </c>
      <c r="C1777" s="6">
        <v>62.55</v>
      </c>
      <c r="E1777" s="6">
        <v>80</v>
      </c>
      <c r="G1777" s="6">
        <v>75.544229999999999</v>
      </c>
    </row>
    <row r="1778" spans="2:7" x14ac:dyDescent="0.3">
      <c r="B1778" s="8" t="s">
        <v>487</v>
      </c>
      <c r="C1778" s="6">
        <v>66.150000000000006</v>
      </c>
      <c r="E1778" s="6">
        <v>80</v>
      </c>
      <c r="G1778" s="6">
        <v>74.596665999999999</v>
      </c>
    </row>
    <row r="1779" spans="2:7" x14ac:dyDescent="0.3">
      <c r="B1779" s="5" t="s">
        <v>380</v>
      </c>
    </row>
    <row r="1780" spans="2:7" x14ac:dyDescent="0.3">
      <c r="B1780" s="8" t="s">
        <v>489</v>
      </c>
      <c r="C1780" s="6">
        <v>27.48</v>
      </c>
      <c r="E1780" s="6">
        <v>32.4</v>
      </c>
      <c r="G1780" s="6">
        <v>28.196666</v>
      </c>
    </row>
    <row r="1781" spans="2:7" x14ac:dyDescent="0.3">
      <c r="B1781" s="8" t="s">
        <v>595</v>
      </c>
      <c r="C1781" s="6">
        <v>51.64</v>
      </c>
      <c r="E1781" s="6">
        <v>65.59</v>
      </c>
      <c r="G1781" s="6">
        <v>58.733333000000002</v>
      </c>
    </row>
    <row r="1782" spans="2:7" x14ac:dyDescent="0.3">
      <c r="B1782" s="8" t="s">
        <v>29</v>
      </c>
      <c r="C1782" s="6">
        <v>27.98</v>
      </c>
      <c r="E1782" s="6">
        <v>36.21</v>
      </c>
      <c r="G1782" s="6">
        <v>30.989090000000001</v>
      </c>
    </row>
    <row r="1783" spans="2:7" x14ac:dyDescent="0.3">
      <c r="B1783" s="8" t="s">
        <v>32</v>
      </c>
      <c r="C1783" s="6">
        <v>23.48</v>
      </c>
      <c r="E1783" s="6">
        <v>27.83</v>
      </c>
      <c r="G1783" s="6">
        <v>24.893750000000001</v>
      </c>
    </row>
    <row r="1784" spans="2:7" x14ac:dyDescent="0.3">
      <c r="B1784" s="8" t="s">
        <v>34</v>
      </c>
      <c r="C1784" s="6">
        <v>28.88</v>
      </c>
      <c r="E1784" s="6">
        <v>37.89</v>
      </c>
      <c r="G1784" s="6">
        <v>32.020000000000003</v>
      </c>
    </row>
    <row r="1785" spans="2:7" x14ac:dyDescent="0.3">
      <c r="B1785" s="8" t="s">
        <v>35</v>
      </c>
      <c r="C1785" s="6">
        <v>24.28</v>
      </c>
      <c r="E1785" s="6">
        <v>36.71</v>
      </c>
      <c r="G1785" s="6">
        <v>28.013332999999999</v>
      </c>
    </row>
    <row r="1786" spans="2:7" x14ac:dyDescent="0.3">
      <c r="B1786" s="8" t="s">
        <v>61</v>
      </c>
      <c r="C1786" s="6">
        <v>24.84</v>
      </c>
      <c r="E1786" s="6">
        <v>28.57</v>
      </c>
      <c r="G1786" s="6">
        <v>26.24</v>
      </c>
    </row>
    <row r="1787" spans="2:7" x14ac:dyDescent="0.3">
      <c r="B1787" s="5" t="s">
        <v>381</v>
      </c>
    </row>
    <row r="1788" spans="2:7" x14ac:dyDescent="0.3">
      <c r="B1788" s="8" t="s">
        <v>25</v>
      </c>
      <c r="C1788" s="6">
        <v>67.66</v>
      </c>
      <c r="E1788" s="6">
        <v>81.84</v>
      </c>
      <c r="G1788" s="6">
        <v>73.584800000000001</v>
      </c>
    </row>
    <row r="1789" spans="2:7" x14ac:dyDescent="0.3">
      <c r="B1789" s="8" t="s">
        <v>26</v>
      </c>
      <c r="C1789" s="6">
        <v>55.28</v>
      </c>
      <c r="E1789" s="6">
        <v>73.709999999999994</v>
      </c>
      <c r="G1789" s="6">
        <v>62.954999999999998</v>
      </c>
    </row>
    <row r="1790" spans="2:7" x14ac:dyDescent="0.3">
      <c r="B1790" s="8" t="s">
        <v>536</v>
      </c>
      <c r="C1790" s="6">
        <v>53.35</v>
      </c>
      <c r="E1790" s="6">
        <v>78.42</v>
      </c>
      <c r="G1790" s="6">
        <v>60.086666000000001</v>
      </c>
    </row>
    <row r="1791" spans="2:7" x14ac:dyDescent="0.3">
      <c r="B1791" s="5" t="s">
        <v>382</v>
      </c>
    </row>
    <row r="1792" spans="2:7" x14ac:dyDescent="0.3">
      <c r="B1792" s="8" t="s">
        <v>596</v>
      </c>
      <c r="C1792" s="6">
        <v>39.92</v>
      </c>
      <c r="E1792" s="6">
        <v>64.05</v>
      </c>
      <c r="G1792" s="6">
        <v>50.231304000000002</v>
      </c>
    </row>
    <row r="1793" spans="2:7" x14ac:dyDescent="0.3">
      <c r="B1793" s="8" t="s">
        <v>383</v>
      </c>
      <c r="C1793" s="6">
        <v>39.72</v>
      </c>
      <c r="E1793" s="6">
        <v>63.28</v>
      </c>
      <c r="G1793" s="6">
        <v>47.708635999999998</v>
      </c>
    </row>
    <row r="1794" spans="2:7" x14ac:dyDescent="0.3">
      <c r="B1794" s="8" t="s">
        <v>597</v>
      </c>
      <c r="C1794" s="6">
        <v>47.27</v>
      </c>
      <c r="E1794" s="6">
        <v>69.400000000000006</v>
      </c>
      <c r="G1794" s="6">
        <v>53.803477999999998</v>
      </c>
    </row>
    <row r="1795" spans="2:7" x14ac:dyDescent="0.3">
      <c r="B1795" s="8" t="s">
        <v>598</v>
      </c>
      <c r="C1795" s="6">
        <v>23.53</v>
      </c>
      <c r="E1795" s="6">
        <v>30.67</v>
      </c>
      <c r="G1795" s="6">
        <v>25.794761000000001</v>
      </c>
    </row>
    <row r="1796" spans="2:7" x14ac:dyDescent="0.3">
      <c r="B1796" s="5" t="s">
        <v>385</v>
      </c>
    </row>
    <row r="1797" spans="2:7" x14ac:dyDescent="0.3">
      <c r="B1797" s="8" t="s">
        <v>13</v>
      </c>
      <c r="C1797" s="6">
        <v>41.84</v>
      </c>
      <c r="E1797" s="6">
        <v>55.43</v>
      </c>
      <c r="G1797" s="6">
        <v>48.762856999999997</v>
      </c>
    </row>
    <row r="1798" spans="2:7" x14ac:dyDescent="0.3">
      <c r="B1798" s="8" t="s">
        <v>77</v>
      </c>
      <c r="C1798" s="6">
        <v>39.69</v>
      </c>
      <c r="E1798" s="6">
        <v>47.79</v>
      </c>
      <c r="G1798" s="6">
        <v>42.946666</v>
      </c>
    </row>
    <row r="1799" spans="2:7" x14ac:dyDescent="0.3">
      <c r="B1799" s="8" t="s">
        <v>39</v>
      </c>
      <c r="C1799" s="6">
        <v>27.54</v>
      </c>
      <c r="E1799" s="6">
        <v>43.45</v>
      </c>
      <c r="G1799" s="6">
        <v>32.257333000000003</v>
      </c>
    </row>
    <row r="1800" spans="2:7" x14ac:dyDescent="0.3">
      <c r="B1800" s="8" t="s">
        <v>66</v>
      </c>
      <c r="C1800" s="6">
        <v>52.35</v>
      </c>
      <c r="E1800" s="6">
        <v>74.2</v>
      </c>
      <c r="G1800" s="6">
        <v>57.48</v>
      </c>
    </row>
    <row r="1801" spans="2:7" x14ac:dyDescent="0.3">
      <c r="B1801" s="8" t="s">
        <v>67</v>
      </c>
      <c r="C1801" s="6">
        <v>23.2</v>
      </c>
      <c r="E1801" s="6">
        <v>24.17</v>
      </c>
      <c r="G1801" s="6">
        <v>23.612500000000001</v>
      </c>
    </row>
    <row r="1802" spans="2:7" x14ac:dyDescent="0.3">
      <c r="B1802" s="8" t="s">
        <v>16</v>
      </c>
      <c r="C1802" s="6">
        <v>23.39</v>
      </c>
      <c r="E1802" s="6">
        <v>32.46</v>
      </c>
      <c r="G1802" s="6">
        <v>26.04</v>
      </c>
    </row>
    <row r="1803" spans="2:7" x14ac:dyDescent="0.3">
      <c r="B1803" s="8" t="s">
        <v>40</v>
      </c>
      <c r="C1803" s="6">
        <v>24.62</v>
      </c>
      <c r="E1803" s="6">
        <v>40.89</v>
      </c>
      <c r="G1803" s="6">
        <v>28.3</v>
      </c>
    </row>
    <row r="1804" spans="2:7" x14ac:dyDescent="0.3">
      <c r="B1804" s="5" t="s">
        <v>389</v>
      </c>
    </row>
    <row r="1805" spans="2:7" x14ac:dyDescent="0.3">
      <c r="B1805" s="8" t="s">
        <v>80</v>
      </c>
      <c r="C1805" s="6">
        <v>60.75</v>
      </c>
      <c r="E1805" s="6">
        <v>79.86</v>
      </c>
      <c r="G1805" s="6">
        <v>70.284165999999999</v>
      </c>
    </row>
    <row r="1806" spans="2:7" x14ac:dyDescent="0.3">
      <c r="B1806" s="8" t="s">
        <v>496</v>
      </c>
      <c r="C1806" s="6">
        <v>58.07</v>
      </c>
      <c r="E1806" s="6">
        <v>78.569999999999993</v>
      </c>
      <c r="G1806" s="6">
        <v>65.22</v>
      </c>
    </row>
    <row r="1807" spans="2:7" x14ac:dyDescent="0.3">
      <c r="B1807" s="8" t="s">
        <v>512</v>
      </c>
      <c r="C1807" s="6">
        <v>42.33</v>
      </c>
      <c r="E1807" s="6">
        <v>56.63</v>
      </c>
      <c r="G1807" s="6">
        <v>49.026499999999999</v>
      </c>
    </row>
    <row r="1808" spans="2:7" x14ac:dyDescent="0.3">
      <c r="B1808" s="8" t="s">
        <v>81</v>
      </c>
      <c r="C1808" s="6">
        <v>69.41</v>
      </c>
      <c r="E1808" s="6">
        <v>79.92</v>
      </c>
      <c r="G1808" s="6">
        <v>73.813333</v>
      </c>
    </row>
    <row r="1809" spans="2:7" x14ac:dyDescent="0.3">
      <c r="B1809" s="8" t="s">
        <v>48</v>
      </c>
      <c r="C1809" s="6">
        <v>65.31</v>
      </c>
      <c r="E1809" s="6">
        <v>79.790000000000006</v>
      </c>
      <c r="G1809" s="6">
        <v>71.997271999999995</v>
      </c>
    </row>
    <row r="1810" spans="2:7" x14ac:dyDescent="0.3">
      <c r="B1810" s="5" t="s">
        <v>390</v>
      </c>
    </row>
    <row r="1811" spans="2:7" x14ac:dyDescent="0.3">
      <c r="B1811" s="8" t="s">
        <v>14</v>
      </c>
      <c r="C1811" s="6">
        <v>22.81</v>
      </c>
      <c r="E1811" s="6">
        <v>26.84</v>
      </c>
      <c r="G1811" s="6">
        <v>24.535554999999999</v>
      </c>
    </row>
    <row r="1812" spans="2:7" x14ac:dyDescent="0.3">
      <c r="B1812" s="8" t="s">
        <v>15</v>
      </c>
      <c r="C1812" s="6">
        <v>25.51</v>
      </c>
      <c r="E1812" s="6">
        <v>39.11</v>
      </c>
      <c r="G1812" s="6">
        <v>28.560587999999999</v>
      </c>
    </row>
    <row r="1813" spans="2:7" x14ac:dyDescent="0.3">
      <c r="B1813" s="8" t="s">
        <v>492</v>
      </c>
      <c r="C1813" s="6">
        <v>59.8</v>
      </c>
      <c r="E1813" s="6">
        <v>73.28</v>
      </c>
      <c r="G1813" s="6">
        <v>63.565294000000002</v>
      </c>
    </row>
    <row r="1814" spans="2:7" x14ac:dyDescent="0.3">
      <c r="B1814" s="8" t="s">
        <v>17</v>
      </c>
      <c r="C1814" s="6">
        <v>63.42</v>
      </c>
      <c r="E1814" s="6">
        <v>77.44</v>
      </c>
      <c r="G1814" s="6">
        <v>69.242500000000007</v>
      </c>
    </row>
    <row r="1815" spans="2:7" x14ac:dyDescent="0.3">
      <c r="B1815" s="3" t="s">
        <v>391</v>
      </c>
    </row>
    <row r="1816" spans="2:7" x14ac:dyDescent="0.3">
      <c r="B1816" s="4" t="s">
        <v>1438</v>
      </c>
    </row>
    <row r="1817" spans="2:7" x14ac:dyDescent="0.3">
      <c r="B1817" s="5" t="s">
        <v>404</v>
      </c>
    </row>
    <row r="1818" spans="2:7" x14ac:dyDescent="0.3">
      <c r="B1818" s="8" t="s">
        <v>34</v>
      </c>
      <c r="C1818" s="6">
        <v>29.65</v>
      </c>
      <c r="E1818" s="6">
        <v>36.07</v>
      </c>
      <c r="G1818" s="6">
        <v>32.863332999999997</v>
      </c>
    </row>
    <row r="1819" spans="2:7" x14ac:dyDescent="0.3">
      <c r="B1819" s="8" t="s">
        <v>20</v>
      </c>
      <c r="C1819" s="6">
        <v>61.68</v>
      </c>
      <c r="E1819" s="6">
        <v>82.92</v>
      </c>
      <c r="G1819" s="6">
        <v>74.872432000000003</v>
      </c>
    </row>
    <row r="1820" spans="2:7" x14ac:dyDescent="0.3">
      <c r="B1820" s="8" t="s">
        <v>35</v>
      </c>
      <c r="C1820" s="6">
        <v>25.1</v>
      </c>
      <c r="E1820" s="6">
        <v>40.270000000000003</v>
      </c>
      <c r="G1820" s="6">
        <v>30.487221999999999</v>
      </c>
    </row>
    <row r="1821" spans="2:7" x14ac:dyDescent="0.3">
      <c r="B1821" s="8" t="s">
        <v>16</v>
      </c>
      <c r="C1821" s="6">
        <v>22.98</v>
      </c>
      <c r="E1821" s="6">
        <v>32.44</v>
      </c>
      <c r="G1821" s="6">
        <v>28.614999999999998</v>
      </c>
    </row>
    <row r="1822" spans="2:7" x14ac:dyDescent="0.3">
      <c r="B1822" s="8" t="s">
        <v>10</v>
      </c>
      <c r="C1822" s="6">
        <v>47.58</v>
      </c>
      <c r="E1822" s="6">
        <v>79.78</v>
      </c>
      <c r="G1822" s="6">
        <v>61.332500000000003</v>
      </c>
    </row>
    <row r="1823" spans="2:7" x14ac:dyDescent="0.3">
      <c r="B1823" s="8" t="s">
        <v>40</v>
      </c>
      <c r="C1823" s="6">
        <v>24.73</v>
      </c>
      <c r="E1823" s="6">
        <v>32.81</v>
      </c>
      <c r="G1823" s="6">
        <v>29.038</v>
      </c>
    </row>
    <row r="1824" spans="2:7" x14ac:dyDescent="0.3">
      <c r="B1824" s="8" t="s">
        <v>496</v>
      </c>
      <c r="C1824" s="6">
        <v>52.29</v>
      </c>
      <c r="E1824" s="6">
        <v>65.3</v>
      </c>
      <c r="G1824" s="6">
        <v>59.22625</v>
      </c>
    </row>
    <row r="1825" spans="2:7" x14ac:dyDescent="0.3">
      <c r="B1825" s="4" t="s">
        <v>1439</v>
      </c>
    </row>
    <row r="1826" spans="2:7" x14ac:dyDescent="0.3">
      <c r="B1826" s="5" t="s">
        <v>405</v>
      </c>
    </row>
    <row r="1827" spans="2:7" x14ac:dyDescent="0.3">
      <c r="B1827" s="8" t="s">
        <v>29</v>
      </c>
      <c r="C1827" s="6">
        <v>23.81</v>
      </c>
      <c r="E1827" s="6">
        <v>33.78</v>
      </c>
      <c r="G1827" s="6">
        <v>27.897141999999999</v>
      </c>
    </row>
    <row r="1828" spans="2:7" x14ac:dyDescent="0.3">
      <c r="B1828" s="8" t="s">
        <v>35</v>
      </c>
      <c r="C1828" s="6">
        <v>25.24</v>
      </c>
      <c r="E1828" s="6">
        <v>41.44</v>
      </c>
      <c r="G1828" s="6">
        <v>31.778946999999999</v>
      </c>
    </row>
    <row r="1829" spans="2:7" x14ac:dyDescent="0.3">
      <c r="B1829" s="8" t="s">
        <v>16</v>
      </c>
      <c r="C1829" s="6">
        <v>23.46</v>
      </c>
      <c r="E1829" s="6">
        <v>33.520000000000003</v>
      </c>
      <c r="G1829" s="6">
        <v>27.036666</v>
      </c>
    </row>
    <row r="1830" spans="2:7" x14ac:dyDescent="0.3">
      <c r="B1830" s="8" t="s">
        <v>496</v>
      </c>
      <c r="C1830" s="6">
        <v>48.52</v>
      </c>
      <c r="E1830" s="6">
        <v>75.459999999999994</v>
      </c>
      <c r="G1830" s="6">
        <v>59.553635999999997</v>
      </c>
    </row>
    <row r="1831" spans="2:7" x14ac:dyDescent="0.3">
      <c r="B1831" s="8" t="s">
        <v>497</v>
      </c>
      <c r="C1831" s="6">
        <v>47.98</v>
      </c>
      <c r="E1831" s="6">
        <v>75.58</v>
      </c>
      <c r="G1831" s="6">
        <v>60.896666000000003</v>
      </c>
    </row>
    <row r="1832" spans="2:7" x14ac:dyDescent="0.3">
      <c r="B1832" s="4" t="s">
        <v>1437</v>
      </c>
    </row>
    <row r="1833" spans="2:7" x14ac:dyDescent="0.3">
      <c r="B1833" s="5" t="s">
        <v>403</v>
      </c>
    </row>
    <row r="1834" spans="2:7" x14ac:dyDescent="0.3">
      <c r="B1834" s="8" t="s">
        <v>75</v>
      </c>
      <c r="C1834" s="6">
        <v>46.46</v>
      </c>
      <c r="E1834" s="6">
        <v>51.1</v>
      </c>
      <c r="G1834" s="6">
        <v>49.093333000000001</v>
      </c>
    </row>
    <row r="1835" spans="2:7" x14ac:dyDescent="0.3">
      <c r="B1835" s="8" t="s">
        <v>76</v>
      </c>
      <c r="C1835" s="6">
        <v>22.66</v>
      </c>
      <c r="E1835" s="6">
        <v>34.47</v>
      </c>
      <c r="G1835" s="6">
        <v>27.662500000000001</v>
      </c>
    </row>
    <row r="1836" spans="2:7" x14ac:dyDescent="0.3">
      <c r="B1836" s="8" t="s">
        <v>15</v>
      </c>
      <c r="C1836" s="6">
        <v>32.57</v>
      </c>
      <c r="E1836" s="6">
        <v>32.57</v>
      </c>
      <c r="G1836" s="6">
        <v>32.57</v>
      </c>
    </row>
    <row r="1837" spans="2:7" x14ac:dyDescent="0.3">
      <c r="B1837" s="8" t="s">
        <v>43</v>
      </c>
      <c r="C1837" s="6">
        <v>23.62</v>
      </c>
      <c r="E1837" s="6">
        <v>28.41</v>
      </c>
      <c r="G1837" s="6">
        <v>26.563333</v>
      </c>
    </row>
    <row r="1838" spans="2:7" x14ac:dyDescent="0.3">
      <c r="B1838" s="8" t="s">
        <v>507</v>
      </c>
      <c r="C1838" s="6">
        <v>41.28</v>
      </c>
      <c r="E1838" s="6">
        <v>71.88</v>
      </c>
      <c r="G1838" s="6">
        <v>54.489443999999999</v>
      </c>
    </row>
    <row r="1839" spans="2:7" x14ac:dyDescent="0.3">
      <c r="B1839" s="4" t="s">
        <v>1441</v>
      </c>
    </row>
    <row r="1840" spans="2:7" x14ac:dyDescent="0.3">
      <c r="B1840" s="5" t="s">
        <v>407</v>
      </c>
    </row>
    <row r="1841" spans="2:7" x14ac:dyDescent="0.3">
      <c r="B1841" s="8" t="s">
        <v>73</v>
      </c>
      <c r="C1841" s="6">
        <v>46</v>
      </c>
      <c r="E1841" s="6">
        <v>72.72</v>
      </c>
      <c r="G1841" s="6">
        <v>55.443809000000002</v>
      </c>
    </row>
    <row r="1842" spans="2:7" x14ac:dyDescent="0.3">
      <c r="B1842" s="8" t="s">
        <v>26</v>
      </c>
      <c r="C1842" s="6">
        <v>41.9</v>
      </c>
      <c r="E1842" s="6">
        <v>68.91</v>
      </c>
      <c r="G1842" s="6">
        <v>56.240416000000003</v>
      </c>
    </row>
    <row r="1843" spans="2:7" x14ac:dyDescent="0.3">
      <c r="B1843" s="4" t="s">
        <v>1440</v>
      </c>
    </row>
    <row r="1844" spans="2:7" x14ac:dyDescent="0.3">
      <c r="B1844" s="5" t="s">
        <v>406</v>
      </c>
    </row>
    <row r="1845" spans="2:7" x14ac:dyDescent="0.3">
      <c r="B1845" s="8" t="s">
        <v>20</v>
      </c>
      <c r="C1845" s="6">
        <v>41.6</v>
      </c>
      <c r="E1845" s="6">
        <v>80</v>
      </c>
      <c r="G1845" s="6">
        <v>65.194444000000004</v>
      </c>
    </row>
    <row r="1846" spans="2:7" x14ac:dyDescent="0.3">
      <c r="B1846" s="8" t="s">
        <v>10</v>
      </c>
      <c r="C1846" s="6">
        <v>51.4</v>
      </c>
      <c r="E1846" s="6">
        <v>72.02</v>
      </c>
      <c r="G1846" s="6">
        <v>59.391666000000001</v>
      </c>
    </row>
    <row r="1847" spans="2:7" x14ac:dyDescent="0.3">
      <c r="B1847" s="8" t="s">
        <v>44</v>
      </c>
      <c r="C1847" s="6">
        <v>51.56</v>
      </c>
      <c r="E1847" s="6">
        <v>76.650000000000006</v>
      </c>
      <c r="G1847" s="6">
        <v>63.075789</v>
      </c>
    </row>
    <row r="1848" spans="2:7" x14ac:dyDescent="0.3">
      <c r="B1848" s="4" t="s">
        <v>399</v>
      </c>
    </row>
    <row r="1849" spans="2:7" x14ac:dyDescent="0.3">
      <c r="B1849" s="5" t="s">
        <v>392</v>
      </c>
    </row>
    <row r="1850" spans="2:7" x14ac:dyDescent="0.3">
      <c r="B1850" s="8" t="s">
        <v>20</v>
      </c>
      <c r="C1850" s="6">
        <v>40.619999999999997</v>
      </c>
      <c r="E1850" s="6">
        <v>81</v>
      </c>
      <c r="G1850" s="6">
        <v>68.227476999999993</v>
      </c>
    </row>
    <row r="1851" spans="2:7" x14ac:dyDescent="0.3">
      <c r="B1851" s="8" t="s">
        <v>486</v>
      </c>
      <c r="C1851" s="6">
        <v>110.97</v>
      </c>
      <c r="E1851" s="6">
        <v>152.1</v>
      </c>
      <c r="G1851" s="6">
        <v>128.51916600000001</v>
      </c>
    </row>
    <row r="1852" spans="2:7" x14ac:dyDescent="0.3">
      <c r="B1852" s="5" t="s">
        <v>393</v>
      </c>
    </row>
    <row r="1853" spans="2:7" x14ac:dyDescent="0.3">
      <c r="B1853" s="8" t="s">
        <v>38</v>
      </c>
      <c r="C1853" s="6">
        <v>59.67</v>
      </c>
      <c r="E1853" s="6">
        <v>73.489999999999995</v>
      </c>
      <c r="G1853" s="6">
        <v>66.058999999999997</v>
      </c>
    </row>
    <row r="1854" spans="2:7" x14ac:dyDescent="0.3">
      <c r="B1854" s="8" t="s">
        <v>29</v>
      </c>
      <c r="C1854" s="6">
        <v>34.19</v>
      </c>
      <c r="E1854" s="6">
        <v>46.26</v>
      </c>
      <c r="G1854" s="6">
        <v>38.533157000000003</v>
      </c>
    </row>
    <row r="1855" spans="2:7" x14ac:dyDescent="0.3">
      <c r="B1855" s="8" t="s">
        <v>490</v>
      </c>
      <c r="C1855" s="6">
        <v>33.85</v>
      </c>
      <c r="E1855" s="6">
        <v>43.53</v>
      </c>
      <c r="G1855" s="6">
        <v>36.89875</v>
      </c>
    </row>
    <row r="1856" spans="2:7" x14ac:dyDescent="0.3">
      <c r="B1856" s="8" t="s">
        <v>30</v>
      </c>
      <c r="C1856" s="6">
        <v>31.99</v>
      </c>
      <c r="E1856" s="6">
        <v>35.69</v>
      </c>
      <c r="G1856" s="6">
        <v>33.69</v>
      </c>
    </row>
    <row r="1857" spans="2:7" x14ac:dyDescent="0.3">
      <c r="B1857" s="8" t="s">
        <v>527</v>
      </c>
      <c r="C1857" s="6">
        <v>70.150000000000006</v>
      </c>
      <c r="E1857" s="6">
        <v>80</v>
      </c>
      <c r="G1857" s="6">
        <v>74.684704999999994</v>
      </c>
    </row>
    <row r="1858" spans="2:7" x14ac:dyDescent="0.3">
      <c r="B1858" s="8" t="s">
        <v>35</v>
      </c>
      <c r="C1858" s="6">
        <v>26.15</v>
      </c>
      <c r="E1858" s="6">
        <v>40.200000000000003</v>
      </c>
      <c r="G1858" s="6">
        <v>31.031763999999999</v>
      </c>
    </row>
    <row r="1859" spans="2:7" x14ac:dyDescent="0.3">
      <c r="B1859" s="8" t="s">
        <v>81</v>
      </c>
      <c r="C1859" s="6">
        <v>67.19</v>
      </c>
      <c r="E1859" s="6">
        <v>79.790000000000006</v>
      </c>
      <c r="G1859" s="6">
        <v>73.851665999999994</v>
      </c>
    </row>
    <row r="1860" spans="2:7" x14ac:dyDescent="0.3">
      <c r="B1860" s="8" t="s">
        <v>48</v>
      </c>
      <c r="C1860" s="6">
        <v>65.03</v>
      </c>
      <c r="E1860" s="6">
        <v>72.13</v>
      </c>
      <c r="G1860" s="6">
        <v>67.652000000000001</v>
      </c>
    </row>
    <row r="1861" spans="2:7" x14ac:dyDescent="0.3">
      <c r="B1861" s="8" t="s">
        <v>497</v>
      </c>
      <c r="C1861" s="6">
        <v>68.41</v>
      </c>
      <c r="E1861" s="6">
        <v>83.84</v>
      </c>
      <c r="G1861" s="6">
        <v>75.736052000000001</v>
      </c>
    </row>
    <row r="1862" spans="2:7" x14ac:dyDescent="0.3">
      <c r="B1862" s="8" t="s">
        <v>44</v>
      </c>
      <c r="C1862" s="6">
        <v>66.55</v>
      </c>
      <c r="E1862" s="6">
        <v>81</v>
      </c>
      <c r="G1862" s="6">
        <v>74.558947000000003</v>
      </c>
    </row>
    <row r="1863" spans="2:7" x14ac:dyDescent="0.3">
      <c r="B1863" s="8" t="s">
        <v>86</v>
      </c>
      <c r="C1863" s="6">
        <v>62.75</v>
      </c>
      <c r="E1863" s="6">
        <v>79.86</v>
      </c>
      <c r="G1863" s="6">
        <v>70.350999999999999</v>
      </c>
    </row>
    <row r="1864" spans="2:7" x14ac:dyDescent="0.3">
      <c r="B1864" s="5" t="s">
        <v>394</v>
      </c>
    </row>
    <row r="1865" spans="2:7" x14ac:dyDescent="0.3">
      <c r="B1865" s="8" t="s">
        <v>19</v>
      </c>
      <c r="C1865" s="6">
        <v>46.36</v>
      </c>
      <c r="E1865" s="6">
        <v>78.86</v>
      </c>
      <c r="G1865" s="6">
        <v>66.634117000000003</v>
      </c>
    </row>
    <row r="1866" spans="2:7" x14ac:dyDescent="0.3">
      <c r="B1866" s="8" t="s">
        <v>23</v>
      </c>
      <c r="C1866" s="6">
        <v>58.88</v>
      </c>
      <c r="E1866" s="6">
        <v>72.16</v>
      </c>
      <c r="G1866" s="6">
        <v>62.445881999999997</v>
      </c>
    </row>
    <row r="1867" spans="2:7" x14ac:dyDescent="0.3">
      <c r="B1867" s="8" t="s">
        <v>14</v>
      </c>
      <c r="C1867" s="6">
        <v>23.04</v>
      </c>
      <c r="E1867" s="6">
        <v>39.33</v>
      </c>
      <c r="G1867" s="6">
        <v>30.522940999999999</v>
      </c>
    </row>
    <row r="1868" spans="2:7" x14ac:dyDescent="0.3">
      <c r="B1868" s="8" t="s">
        <v>15</v>
      </c>
      <c r="C1868" s="6">
        <v>26.3</v>
      </c>
      <c r="E1868" s="6">
        <v>35.92</v>
      </c>
      <c r="G1868" s="6">
        <v>31.742777</v>
      </c>
    </row>
    <row r="1869" spans="2:7" x14ac:dyDescent="0.3">
      <c r="B1869" s="8" t="s">
        <v>16</v>
      </c>
      <c r="C1869" s="6">
        <v>25.5</v>
      </c>
      <c r="E1869" s="6">
        <v>35.56</v>
      </c>
      <c r="G1869" s="6">
        <v>29.66647</v>
      </c>
    </row>
    <row r="1870" spans="2:7" x14ac:dyDescent="0.3">
      <c r="B1870" s="8" t="s">
        <v>10</v>
      </c>
      <c r="C1870" s="6">
        <v>67.52</v>
      </c>
      <c r="E1870" s="6">
        <v>80</v>
      </c>
      <c r="G1870" s="6">
        <v>74.343000000000004</v>
      </c>
    </row>
    <row r="1871" spans="2:7" x14ac:dyDescent="0.3">
      <c r="B1871" s="8" t="s">
        <v>492</v>
      </c>
      <c r="C1871" s="6">
        <v>55.32</v>
      </c>
      <c r="E1871" s="6">
        <v>74.069999999999993</v>
      </c>
      <c r="G1871" s="6">
        <v>62.213529000000001</v>
      </c>
    </row>
    <row r="1872" spans="2:7" x14ac:dyDescent="0.3">
      <c r="B1872" s="8" t="s">
        <v>17</v>
      </c>
      <c r="C1872" s="6">
        <v>63.97</v>
      </c>
      <c r="E1872" s="6">
        <v>77.64</v>
      </c>
      <c r="G1872" s="6">
        <v>67.226665999999994</v>
      </c>
    </row>
    <row r="1873" spans="2:7" x14ac:dyDescent="0.3">
      <c r="B1873" s="8" t="s">
        <v>11</v>
      </c>
      <c r="C1873" s="6">
        <v>66.5</v>
      </c>
      <c r="E1873" s="6">
        <v>79.92</v>
      </c>
      <c r="G1873" s="6">
        <v>71.674210000000002</v>
      </c>
    </row>
    <row r="1874" spans="2:7" x14ac:dyDescent="0.3">
      <c r="B1874" s="5" t="s">
        <v>395</v>
      </c>
    </row>
    <row r="1875" spans="2:7" x14ac:dyDescent="0.3">
      <c r="B1875" s="8" t="s">
        <v>80</v>
      </c>
      <c r="C1875" s="6">
        <v>75.599999999999994</v>
      </c>
      <c r="E1875" s="6">
        <v>81</v>
      </c>
      <c r="G1875" s="6">
        <v>78.617199999999997</v>
      </c>
    </row>
    <row r="1876" spans="2:7" x14ac:dyDescent="0.3">
      <c r="B1876" s="8" t="s">
        <v>570</v>
      </c>
      <c r="C1876" s="6">
        <v>49.33</v>
      </c>
      <c r="E1876" s="6">
        <v>76.59</v>
      </c>
      <c r="G1876" s="6">
        <v>57.798887999999998</v>
      </c>
    </row>
    <row r="1877" spans="2:7" x14ac:dyDescent="0.3">
      <c r="B1877" s="8" t="s">
        <v>65</v>
      </c>
      <c r="C1877" s="6">
        <v>23.58</v>
      </c>
      <c r="E1877" s="6">
        <v>32.69</v>
      </c>
      <c r="G1877" s="6">
        <v>26.96</v>
      </c>
    </row>
    <row r="1878" spans="2:7" x14ac:dyDescent="0.3">
      <c r="B1878" s="8" t="s">
        <v>491</v>
      </c>
    </row>
    <row r="1879" spans="2:7" x14ac:dyDescent="0.3">
      <c r="B1879" s="8" t="s">
        <v>495</v>
      </c>
      <c r="C1879" s="6">
        <v>52.69</v>
      </c>
      <c r="E1879" s="6">
        <v>80</v>
      </c>
      <c r="G1879" s="6">
        <v>69.487905999999995</v>
      </c>
    </row>
    <row r="1880" spans="2:7" x14ac:dyDescent="0.3">
      <c r="B1880" s="8" t="s">
        <v>519</v>
      </c>
      <c r="C1880" s="6">
        <v>64.760000000000005</v>
      </c>
      <c r="E1880" s="6">
        <v>80</v>
      </c>
      <c r="G1880" s="6">
        <v>71.083749999999995</v>
      </c>
    </row>
    <row r="1881" spans="2:7" x14ac:dyDescent="0.3">
      <c r="B1881" s="8" t="s">
        <v>33</v>
      </c>
      <c r="C1881" s="6">
        <v>22.96</v>
      </c>
      <c r="E1881" s="6">
        <v>25.77</v>
      </c>
      <c r="G1881" s="6">
        <v>24.578333000000001</v>
      </c>
    </row>
    <row r="1882" spans="2:7" x14ac:dyDescent="0.3">
      <c r="B1882" s="8" t="s">
        <v>503</v>
      </c>
      <c r="C1882" s="6">
        <v>24.03</v>
      </c>
      <c r="E1882" s="6">
        <v>35.61</v>
      </c>
      <c r="G1882" s="6">
        <v>30.277647000000002</v>
      </c>
    </row>
    <row r="1883" spans="2:7" x14ac:dyDescent="0.3">
      <c r="B1883" s="8" t="s">
        <v>116</v>
      </c>
      <c r="C1883" s="6">
        <v>45.91</v>
      </c>
      <c r="E1883" s="6">
        <v>75.040000000000006</v>
      </c>
      <c r="G1883" s="6">
        <v>55.911999999999999</v>
      </c>
    </row>
    <row r="1884" spans="2:7" x14ac:dyDescent="0.3">
      <c r="B1884" s="8" t="s">
        <v>114</v>
      </c>
      <c r="C1884" s="6">
        <v>28.13</v>
      </c>
      <c r="E1884" s="6">
        <v>39.619999999999997</v>
      </c>
      <c r="G1884" s="6">
        <v>33.197647000000003</v>
      </c>
    </row>
    <row r="1885" spans="2:7" x14ac:dyDescent="0.3">
      <c r="B1885" s="8" t="s">
        <v>506</v>
      </c>
      <c r="C1885" s="6">
        <v>54.57</v>
      </c>
      <c r="E1885" s="6">
        <v>68.72</v>
      </c>
      <c r="G1885" s="6">
        <v>61.335788999999998</v>
      </c>
    </row>
    <row r="1886" spans="2:7" x14ac:dyDescent="0.3">
      <c r="B1886" s="5" t="s">
        <v>396</v>
      </c>
    </row>
    <row r="1887" spans="2:7" x14ac:dyDescent="0.3">
      <c r="B1887" s="8" t="s">
        <v>535</v>
      </c>
      <c r="C1887" s="6">
        <v>63.85</v>
      </c>
      <c r="E1887" s="6">
        <v>80</v>
      </c>
      <c r="G1887" s="6">
        <v>73.969130000000007</v>
      </c>
    </row>
    <row r="1888" spans="2:7" x14ac:dyDescent="0.3">
      <c r="B1888" s="8" t="s">
        <v>25</v>
      </c>
      <c r="C1888" s="6">
        <v>76.569999999999993</v>
      </c>
      <c r="E1888" s="6">
        <v>80</v>
      </c>
      <c r="G1888" s="6">
        <v>78.733333000000002</v>
      </c>
    </row>
    <row r="1889" spans="2:7" x14ac:dyDescent="0.3">
      <c r="B1889" s="8" t="s">
        <v>26</v>
      </c>
      <c r="C1889" s="6">
        <v>56.07</v>
      </c>
      <c r="E1889" s="6">
        <v>80</v>
      </c>
      <c r="G1889" s="6">
        <v>70.129165999999998</v>
      </c>
    </row>
    <row r="1890" spans="2:7" x14ac:dyDescent="0.3">
      <c r="B1890" s="5" t="s">
        <v>397</v>
      </c>
    </row>
    <row r="1891" spans="2:7" x14ac:dyDescent="0.3">
      <c r="B1891" s="8" t="s">
        <v>20</v>
      </c>
      <c r="C1891" s="6">
        <v>72.95</v>
      </c>
      <c r="E1891" s="6">
        <v>83</v>
      </c>
      <c r="G1891" s="6">
        <v>78.642222000000004</v>
      </c>
    </row>
    <row r="1892" spans="2:7" x14ac:dyDescent="0.3">
      <c r="B1892" s="8" t="s">
        <v>534</v>
      </c>
      <c r="C1892" s="6">
        <v>71.88</v>
      </c>
      <c r="E1892" s="6">
        <v>80</v>
      </c>
      <c r="G1892" s="6">
        <v>76.604444000000001</v>
      </c>
    </row>
    <row r="1893" spans="2:7" x14ac:dyDescent="0.3">
      <c r="B1893" s="8" t="s">
        <v>510</v>
      </c>
      <c r="C1893" s="6">
        <v>67.650000000000006</v>
      </c>
      <c r="E1893" s="6">
        <v>84</v>
      </c>
      <c r="G1893" s="6">
        <v>78.398038999999997</v>
      </c>
    </row>
    <row r="1894" spans="2:7" x14ac:dyDescent="0.3">
      <c r="B1894" s="5" t="s">
        <v>600</v>
      </c>
    </row>
    <row r="1895" spans="2:7" x14ac:dyDescent="0.3">
      <c r="B1895" s="8" t="s">
        <v>20</v>
      </c>
      <c r="C1895" s="6">
        <v>48.43</v>
      </c>
      <c r="E1895" s="6">
        <v>80</v>
      </c>
      <c r="G1895" s="6">
        <v>63.889411000000003</v>
      </c>
    </row>
    <row r="1896" spans="2:7" x14ac:dyDescent="0.3">
      <c r="B1896" s="5" t="s">
        <v>400</v>
      </c>
    </row>
    <row r="1897" spans="2:7" x14ac:dyDescent="0.3">
      <c r="B1897" s="8" t="s">
        <v>130</v>
      </c>
      <c r="C1897" s="6">
        <v>46.01</v>
      </c>
      <c r="E1897" s="6">
        <v>58.29</v>
      </c>
      <c r="G1897" s="6">
        <v>52.398000000000003</v>
      </c>
    </row>
    <row r="1898" spans="2:7" x14ac:dyDescent="0.3">
      <c r="B1898" s="8" t="s">
        <v>64</v>
      </c>
      <c r="C1898" s="6">
        <v>46.61</v>
      </c>
      <c r="E1898" s="6">
        <v>77.14</v>
      </c>
      <c r="G1898" s="6">
        <v>58.289375</v>
      </c>
    </row>
    <row r="1899" spans="2:7" x14ac:dyDescent="0.3">
      <c r="B1899" s="8" t="s">
        <v>39</v>
      </c>
      <c r="C1899" s="6">
        <v>37.31</v>
      </c>
      <c r="E1899" s="6">
        <v>44.96</v>
      </c>
      <c r="G1899" s="6">
        <v>40.720666000000001</v>
      </c>
    </row>
    <row r="1900" spans="2:7" x14ac:dyDescent="0.3">
      <c r="B1900" s="8" t="s">
        <v>66</v>
      </c>
      <c r="C1900" s="6">
        <v>67.5</v>
      </c>
      <c r="E1900" s="6">
        <v>78.930000000000007</v>
      </c>
      <c r="G1900" s="6">
        <v>72.577057999999994</v>
      </c>
    </row>
    <row r="1901" spans="2:7" x14ac:dyDescent="0.3">
      <c r="B1901" s="8" t="s">
        <v>401</v>
      </c>
      <c r="C1901" s="6">
        <v>144.04</v>
      </c>
      <c r="E1901" s="6">
        <v>198.93</v>
      </c>
      <c r="G1901" s="6">
        <v>154.594705</v>
      </c>
    </row>
    <row r="1902" spans="2:7" x14ac:dyDescent="0.3">
      <c r="B1902" s="8" t="s">
        <v>67</v>
      </c>
      <c r="C1902" s="6">
        <v>24.51</v>
      </c>
      <c r="E1902" s="6">
        <v>35.130000000000003</v>
      </c>
      <c r="G1902" s="6">
        <v>28.2925</v>
      </c>
    </row>
    <row r="1903" spans="2:7" x14ac:dyDescent="0.3">
      <c r="B1903" s="8" t="s">
        <v>132</v>
      </c>
      <c r="C1903" s="6">
        <v>28.63</v>
      </c>
      <c r="E1903" s="6">
        <v>32.99</v>
      </c>
      <c r="G1903" s="6">
        <v>30.81</v>
      </c>
    </row>
    <row r="1904" spans="2:7" x14ac:dyDescent="0.3">
      <c r="B1904" s="8" t="s">
        <v>68</v>
      </c>
      <c r="C1904" s="6">
        <v>23.29</v>
      </c>
      <c r="E1904" s="6">
        <v>34.83</v>
      </c>
      <c r="G1904" s="6">
        <v>28.655000000000001</v>
      </c>
    </row>
    <row r="1905" spans="2:7" x14ac:dyDescent="0.3">
      <c r="B1905" s="8" t="s">
        <v>501</v>
      </c>
      <c r="C1905" s="6">
        <v>56</v>
      </c>
      <c r="E1905" s="6">
        <v>76.17</v>
      </c>
      <c r="G1905" s="6">
        <v>64.752307000000002</v>
      </c>
    </row>
    <row r="1906" spans="2:7" x14ac:dyDescent="0.3">
      <c r="B1906" s="8" t="s">
        <v>502</v>
      </c>
      <c r="C1906" s="6">
        <v>25.24</v>
      </c>
      <c r="E1906" s="6">
        <v>35.479999999999997</v>
      </c>
      <c r="G1906" s="6">
        <v>30.157499999999999</v>
      </c>
    </row>
    <row r="1907" spans="2:7" x14ac:dyDescent="0.3">
      <c r="B1907" s="8" t="s">
        <v>70</v>
      </c>
      <c r="C1907" s="6">
        <v>23.54</v>
      </c>
      <c r="E1907" s="6">
        <v>31.24</v>
      </c>
      <c r="G1907" s="6">
        <v>26.946923000000002</v>
      </c>
    </row>
    <row r="1908" spans="2:7" x14ac:dyDescent="0.3">
      <c r="B1908" s="8" t="s">
        <v>115</v>
      </c>
      <c r="C1908" s="6">
        <v>23.62</v>
      </c>
      <c r="E1908" s="6">
        <v>28.55</v>
      </c>
      <c r="G1908" s="6">
        <v>26.18</v>
      </c>
    </row>
    <row r="1909" spans="2:7" x14ac:dyDescent="0.3">
      <c r="B1909" s="8" t="s">
        <v>40</v>
      </c>
      <c r="C1909" s="6">
        <v>23.37</v>
      </c>
      <c r="E1909" s="6">
        <v>40.4</v>
      </c>
      <c r="G1909" s="6">
        <v>28.582726999999998</v>
      </c>
    </row>
    <row r="1910" spans="2:7" x14ac:dyDescent="0.3">
      <c r="B1910" s="8" t="s">
        <v>402</v>
      </c>
      <c r="C1910" s="6">
        <v>23.62</v>
      </c>
      <c r="E1910" s="6">
        <v>37.590000000000003</v>
      </c>
      <c r="G1910" s="6">
        <v>28.603332999999999</v>
      </c>
    </row>
    <row r="1911" spans="2:7" x14ac:dyDescent="0.3">
      <c r="B1911" s="5" t="s">
        <v>408</v>
      </c>
    </row>
    <row r="1912" spans="2:7" x14ac:dyDescent="0.3">
      <c r="B1912" s="8" t="s">
        <v>489</v>
      </c>
      <c r="C1912" s="6">
        <v>34.840000000000003</v>
      </c>
      <c r="E1912" s="6">
        <v>39.4</v>
      </c>
      <c r="G1912" s="6">
        <v>37.177647</v>
      </c>
    </row>
    <row r="1913" spans="2:7" x14ac:dyDescent="0.3">
      <c r="B1913" s="8" t="s">
        <v>32</v>
      </c>
      <c r="C1913" s="6">
        <v>23.12</v>
      </c>
      <c r="E1913" s="6">
        <v>25.8</v>
      </c>
      <c r="G1913" s="6">
        <v>24.692857</v>
      </c>
    </row>
    <row r="1914" spans="2:7" x14ac:dyDescent="0.3">
      <c r="B1914" s="8" t="s">
        <v>34</v>
      </c>
      <c r="C1914" s="6">
        <v>36.67</v>
      </c>
      <c r="E1914" s="6">
        <v>46.04</v>
      </c>
      <c r="G1914" s="6">
        <v>41.241666000000002</v>
      </c>
    </row>
    <row r="1915" spans="2:7" x14ac:dyDescent="0.3">
      <c r="B1915" s="8" t="s">
        <v>35</v>
      </c>
      <c r="C1915" s="6">
        <v>33.32</v>
      </c>
      <c r="E1915" s="6">
        <v>47.37</v>
      </c>
      <c r="G1915" s="6">
        <v>38.341110999999998</v>
      </c>
    </row>
    <row r="1916" spans="2:7" x14ac:dyDescent="0.3">
      <c r="B1916" s="8" t="s">
        <v>61</v>
      </c>
      <c r="C1916" s="6">
        <v>25.52</v>
      </c>
      <c r="E1916" s="6">
        <v>35.46</v>
      </c>
      <c r="G1916" s="6">
        <v>29.396363000000001</v>
      </c>
    </row>
    <row r="1917" spans="2:7" x14ac:dyDescent="0.3">
      <c r="B1917" s="8" t="s">
        <v>493</v>
      </c>
      <c r="C1917" s="6">
        <v>56.13</v>
      </c>
      <c r="E1917" s="6">
        <v>80</v>
      </c>
      <c r="G1917" s="6">
        <v>63.391111000000002</v>
      </c>
    </row>
    <row r="1918" spans="2:7" x14ac:dyDescent="0.3">
      <c r="B1918" s="8" t="s">
        <v>508</v>
      </c>
      <c r="C1918" s="6">
        <v>56.61</v>
      </c>
      <c r="E1918" s="6">
        <v>71.790000000000006</v>
      </c>
      <c r="G1918" s="6">
        <v>63.202142000000002</v>
      </c>
    </row>
    <row r="1919" spans="2:7" x14ac:dyDescent="0.3">
      <c r="B1919" s="8" t="s">
        <v>496</v>
      </c>
      <c r="C1919" s="6">
        <v>54.92</v>
      </c>
      <c r="E1919" s="6">
        <v>78.849999999999994</v>
      </c>
      <c r="G1919" s="6">
        <v>64.988</v>
      </c>
    </row>
    <row r="1920" spans="2:7" x14ac:dyDescent="0.3">
      <c r="B1920" s="8" t="s">
        <v>135</v>
      </c>
      <c r="C1920" s="6">
        <v>49.74</v>
      </c>
      <c r="E1920" s="6">
        <v>61.66</v>
      </c>
      <c r="G1920" s="6">
        <v>54.021110999999998</v>
      </c>
    </row>
    <row r="1921" spans="2:7" x14ac:dyDescent="0.3">
      <c r="B1921" s="8" t="s">
        <v>523</v>
      </c>
      <c r="C1921" s="6">
        <v>56.05</v>
      </c>
      <c r="E1921" s="6">
        <v>74.63</v>
      </c>
      <c r="G1921" s="6">
        <v>64.473749999999995</v>
      </c>
    </row>
    <row r="1922" spans="2:7" x14ac:dyDescent="0.3">
      <c r="B1922" s="8" t="s">
        <v>494</v>
      </c>
      <c r="C1922" s="6">
        <v>27.2</v>
      </c>
      <c r="E1922" s="6">
        <v>45.59</v>
      </c>
      <c r="G1922" s="6">
        <v>33.401024999999997</v>
      </c>
    </row>
    <row r="1923" spans="2:7" x14ac:dyDescent="0.3">
      <c r="B1923" s="3" t="s">
        <v>409</v>
      </c>
    </row>
    <row r="1924" spans="2:7" x14ac:dyDescent="0.3">
      <c r="B1924" s="4" t="s">
        <v>1444</v>
      </c>
    </row>
    <row r="1925" spans="2:7" x14ac:dyDescent="0.3">
      <c r="B1925" s="5" t="s">
        <v>413</v>
      </c>
    </row>
    <row r="1926" spans="2:7" x14ac:dyDescent="0.3">
      <c r="B1926" s="8" t="s">
        <v>489</v>
      </c>
      <c r="C1926" s="6">
        <v>24.95</v>
      </c>
      <c r="E1926" s="6">
        <v>42.03</v>
      </c>
      <c r="G1926" s="6">
        <v>31.0975</v>
      </c>
    </row>
    <row r="1927" spans="2:7" x14ac:dyDescent="0.3">
      <c r="B1927" s="8" t="s">
        <v>76</v>
      </c>
      <c r="C1927" s="6">
        <v>30.89</v>
      </c>
      <c r="E1927" s="6">
        <v>30.89</v>
      </c>
      <c r="G1927" s="6">
        <v>30.89</v>
      </c>
    </row>
    <row r="1928" spans="2:7" x14ac:dyDescent="0.3">
      <c r="B1928" s="8" t="s">
        <v>73</v>
      </c>
      <c r="C1928" s="6">
        <v>47.06</v>
      </c>
      <c r="E1928" s="6">
        <v>71</v>
      </c>
      <c r="G1928" s="6">
        <v>55.429000000000002</v>
      </c>
    </row>
    <row r="1929" spans="2:7" x14ac:dyDescent="0.3">
      <c r="B1929" s="8" t="s">
        <v>14</v>
      </c>
      <c r="C1929" s="6">
        <v>30.33</v>
      </c>
      <c r="E1929" s="6">
        <v>38.06</v>
      </c>
      <c r="G1929" s="6">
        <v>34.195</v>
      </c>
    </row>
    <row r="1930" spans="2:7" x14ac:dyDescent="0.3">
      <c r="B1930" s="8" t="s">
        <v>15</v>
      </c>
      <c r="C1930" s="6">
        <v>24.75</v>
      </c>
      <c r="E1930" s="6">
        <v>34.74</v>
      </c>
      <c r="G1930" s="6">
        <v>30.303999999999998</v>
      </c>
    </row>
    <row r="1931" spans="2:7" x14ac:dyDescent="0.3">
      <c r="B1931" s="8" t="s">
        <v>34</v>
      </c>
      <c r="C1931" s="6">
        <v>26.31</v>
      </c>
      <c r="E1931" s="6">
        <v>34.159999999999997</v>
      </c>
      <c r="G1931" s="6">
        <v>30.21</v>
      </c>
    </row>
    <row r="1932" spans="2:7" x14ac:dyDescent="0.3">
      <c r="B1932" s="8" t="s">
        <v>20</v>
      </c>
      <c r="C1932" s="6">
        <v>43.81</v>
      </c>
      <c r="E1932" s="6">
        <v>80</v>
      </c>
      <c r="G1932" s="6">
        <v>68.732940999999997</v>
      </c>
    </row>
    <row r="1933" spans="2:7" x14ac:dyDescent="0.3">
      <c r="B1933" s="8" t="s">
        <v>35</v>
      </c>
      <c r="C1933" s="6">
        <v>24.14</v>
      </c>
      <c r="E1933" s="6">
        <v>29.86</v>
      </c>
      <c r="G1933" s="6">
        <v>26.421250000000001</v>
      </c>
    </row>
    <row r="1934" spans="2:7" x14ac:dyDescent="0.3">
      <c r="B1934" s="4" t="s">
        <v>1445</v>
      </c>
    </row>
    <row r="1935" spans="2:7" x14ac:dyDescent="0.3">
      <c r="B1935" s="5" t="s">
        <v>415</v>
      </c>
    </row>
    <row r="1936" spans="2:7" x14ac:dyDescent="0.3">
      <c r="B1936" s="8" t="s">
        <v>13</v>
      </c>
      <c r="C1936" s="6">
        <v>42.51</v>
      </c>
      <c r="E1936" s="6">
        <v>60.59</v>
      </c>
      <c r="G1936" s="6">
        <v>49.878332999999998</v>
      </c>
    </row>
    <row r="1937" spans="2:7" x14ac:dyDescent="0.3">
      <c r="B1937" s="8" t="s">
        <v>25</v>
      </c>
      <c r="C1937" s="6">
        <v>49.37</v>
      </c>
      <c r="E1937" s="6">
        <v>76.63</v>
      </c>
      <c r="G1937" s="6">
        <v>61.173499999999997</v>
      </c>
    </row>
    <row r="1938" spans="2:7" x14ac:dyDescent="0.3">
      <c r="B1938" s="8" t="s">
        <v>14</v>
      </c>
      <c r="C1938" s="6">
        <v>22.25</v>
      </c>
      <c r="E1938" s="6">
        <v>34.86</v>
      </c>
      <c r="G1938" s="6">
        <v>27.756</v>
      </c>
    </row>
    <row r="1939" spans="2:7" x14ac:dyDescent="0.3">
      <c r="B1939" s="8" t="s">
        <v>15</v>
      </c>
      <c r="C1939" s="6">
        <v>24.67</v>
      </c>
      <c r="E1939" s="6">
        <v>28.44</v>
      </c>
      <c r="G1939" s="6">
        <v>26.1</v>
      </c>
    </row>
    <row r="1940" spans="2:7" x14ac:dyDescent="0.3">
      <c r="B1940" s="8" t="s">
        <v>196</v>
      </c>
      <c r="C1940" s="6">
        <v>28.27</v>
      </c>
      <c r="E1940" s="6">
        <v>35.14</v>
      </c>
      <c r="G1940" s="6">
        <v>31.091666</v>
      </c>
    </row>
    <row r="1941" spans="2:7" x14ac:dyDescent="0.3">
      <c r="B1941" s="8" t="s">
        <v>43</v>
      </c>
      <c r="C1941" s="6">
        <v>22.98</v>
      </c>
      <c r="E1941" s="6">
        <v>29.07</v>
      </c>
      <c r="G1941" s="6">
        <v>24.55</v>
      </c>
    </row>
    <row r="1942" spans="2:7" x14ac:dyDescent="0.3">
      <c r="B1942" s="8" t="s">
        <v>51</v>
      </c>
      <c r="C1942" s="6">
        <v>23.93</v>
      </c>
      <c r="E1942" s="6">
        <v>31.74</v>
      </c>
      <c r="G1942" s="6">
        <v>27.605</v>
      </c>
    </row>
    <row r="1943" spans="2:7" x14ac:dyDescent="0.3">
      <c r="B1943" s="8" t="s">
        <v>11</v>
      </c>
      <c r="C1943" s="6">
        <v>49.8</v>
      </c>
      <c r="E1943" s="6">
        <v>80</v>
      </c>
      <c r="G1943" s="6">
        <v>64.527500000000003</v>
      </c>
    </row>
    <row r="1944" spans="2:7" x14ac:dyDescent="0.3">
      <c r="B1944" s="4" t="s">
        <v>1443</v>
      </c>
    </row>
    <row r="1945" spans="2:7" x14ac:dyDescent="0.3">
      <c r="B1945" s="5" t="s">
        <v>411</v>
      </c>
    </row>
    <row r="1946" spans="2:7" x14ac:dyDescent="0.3">
      <c r="B1946" s="8" t="s">
        <v>489</v>
      </c>
      <c r="C1946" s="6">
        <v>25.67</v>
      </c>
      <c r="E1946" s="6">
        <v>36.369999999999997</v>
      </c>
      <c r="G1946" s="6">
        <v>30.158750000000001</v>
      </c>
    </row>
    <row r="1947" spans="2:7" x14ac:dyDescent="0.3">
      <c r="B1947" s="8" t="s">
        <v>39</v>
      </c>
      <c r="C1947" s="6">
        <v>28.99</v>
      </c>
      <c r="E1947" s="6">
        <v>38.159999999999997</v>
      </c>
      <c r="G1947" s="6">
        <v>32.380000000000003</v>
      </c>
    </row>
    <row r="1948" spans="2:7" x14ac:dyDescent="0.3">
      <c r="B1948" s="8" t="s">
        <v>14</v>
      </c>
      <c r="C1948" s="6">
        <v>25.12</v>
      </c>
      <c r="E1948" s="6">
        <v>32.979999999999997</v>
      </c>
      <c r="G1948" s="6">
        <v>28.34375</v>
      </c>
    </row>
    <row r="1949" spans="2:7" x14ac:dyDescent="0.3">
      <c r="B1949" s="8" t="s">
        <v>15</v>
      </c>
      <c r="C1949" s="6">
        <v>22.93</v>
      </c>
      <c r="E1949" s="6">
        <v>36.729999999999997</v>
      </c>
      <c r="G1949" s="6">
        <v>27.849166</v>
      </c>
    </row>
    <row r="1950" spans="2:7" x14ac:dyDescent="0.3">
      <c r="B1950" s="8" t="s">
        <v>68</v>
      </c>
    </row>
    <row r="1951" spans="2:7" x14ac:dyDescent="0.3">
      <c r="B1951" s="8" t="s">
        <v>34</v>
      </c>
      <c r="C1951" s="6">
        <v>30.28</v>
      </c>
      <c r="E1951" s="6">
        <v>37.9</v>
      </c>
      <c r="G1951" s="6">
        <v>34.092222</v>
      </c>
    </row>
    <row r="1952" spans="2:7" x14ac:dyDescent="0.3">
      <c r="B1952" s="8" t="s">
        <v>35</v>
      </c>
      <c r="C1952" s="6">
        <v>25.81</v>
      </c>
      <c r="E1952" s="6">
        <v>32.700000000000003</v>
      </c>
      <c r="G1952" s="6">
        <v>27.811</v>
      </c>
    </row>
    <row r="1953" spans="2:7" x14ac:dyDescent="0.3">
      <c r="B1953" s="8" t="s">
        <v>16</v>
      </c>
      <c r="C1953" s="6">
        <v>24.77</v>
      </c>
      <c r="E1953" s="6">
        <v>31.93</v>
      </c>
      <c r="G1953" s="6">
        <v>28.016666000000001</v>
      </c>
    </row>
    <row r="1954" spans="2:7" x14ac:dyDescent="0.3">
      <c r="B1954" s="8" t="s">
        <v>40</v>
      </c>
      <c r="C1954" s="6">
        <v>24.42</v>
      </c>
      <c r="E1954" s="6">
        <v>28.45</v>
      </c>
      <c r="G1954" s="6">
        <v>25.647500000000001</v>
      </c>
    </row>
    <row r="1955" spans="2:7" x14ac:dyDescent="0.3">
      <c r="B1955" s="5" t="s">
        <v>414</v>
      </c>
    </row>
    <row r="1956" spans="2:7" x14ac:dyDescent="0.3">
      <c r="B1956" s="8" t="s">
        <v>75</v>
      </c>
      <c r="C1956" s="6">
        <v>40.270000000000003</v>
      </c>
      <c r="E1956" s="6">
        <v>63.79</v>
      </c>
      <c r="G1956" s="6">
        <v>48.825713999999998</v>
      </c>
    </row>
    <row r="1957" spans="2:7" x14ac:dyDescent="0.3">
      <c r="B1957" s="8" t="s">
        <v>13</v>
      </c>
      <c r="C1957" s="6">
        <v>43.4</v>
      </c>
      <c r="E1957" s="6">
        <v>54.06</v>
      </c>
      <c r="G1957" s="6">
        <v>50.577776999999998</v>
      </c>
    </row>
    <row r="1958" spans="2:7" x14ac:dyDescent="0.3">
      <c r="B1958" s="8" t="s">
        <v>20</v>
      </c>
      <c r="C1958" s="6">
        <v>47.13</v>
      </c>
      <c r="E1958" s="6">
        <v>80</v>
      </c>
      <c r="G1958" s="6">
        <v>67.920967000000005</v>
      </c>
    </row>
    <row r="1959" spans="2:7" x14ac:dyDescent="0.3">
      <c r="B1959" s="8" t="s">
        <v>10</v>
      </c>
      <c r="C1959" s="6">
        <v>63.74</v>
      </c>
      <c r="E1959" s="6">
        <v>79.930000000000007</v>
      </c>
      <c r="G1959" s="6">
        <v>70.011578</v>
      </c>
    </row>
    <row r="1960" spans="2:7" x14ac:dyDescent="0.3">
      <c r="B1960" s="8" t="s">
        <v>48</v>
      </c>
      <c r="C1960" s="6">
        <v>51.52</v>
      </c>
      <c r="E1960" s="6">
        <v>78.790000000000006</v>
      </c>
      <c r="G1960" s="6">
        <v>67.037999999999997</v>
      </c>
    </row>
    <row r="1961" spans="2:7" x14ac:dyDescent="0.3">
      <c r="B1961" s="4" t="s">
        <v>1442</v>
      </c>
    </row>
    <row r="1962" spans="2:7" x14ac:dyDescent="0.3">
      <c r="B1962" s="5" t="s">
        <v>410</v>
      </c>
    </row>
    <row r="1963" spans="2:7" x14ac:dyDescent="0.3">
      <c r="B1963" s="8" t="s">
        <v>19</v>
      </c>
      <c r="C1963" s="6">
        <v>57.74</v>
      </c>
      <c r="E1963" s="6">
        <v>81</v>
      </c>
      <c r="G1963" s="6">
        <v>68.558181000000005</v>
      </c>
    </row>
    <row r="1964" spans="2:7" x14ac:dyDescent="0.3">
      <c r="B1964" s="8" t="s">
        <v>20</v>
      </c>
      <c r="C1964" s="6">
        <v>64.39</v>
      </c>
      <c r="E1964" s="6">
        <v>83</v>
      </c>
      <c r="G1964" s="6">
        <v>74.977692000000005</v>
      </c>
    </row>
    <row r="1965" spans="2:7" x14ac:dyDescent="0.3">
      <c r="B1965" s="8" t="s">
        <v>487</v>
      </c>
      <c r="C1965" s="6">
        <v>58.56</v>
      </c>
      <c r="E1965" s="6">
        <v>80</v>
      </c>
      <c r="G1965" s="6">
        <v>76.258750000000006</v>
      </c>
    </row>
    <row r="1966" spans="2:7" x14ac:dyDescent="0.3">
      <c r="B1966" s="5" t="s">
        <v>412</v>
      </c>
    </row>
    <row r="1967" spans="2:7" x14ac:dyDescent="0.3">
      <c r="B1967" s="8" t="s">
        <v>489</v>
      </c>
      <c r="C1967" s="6">
        <v>27.9</v>
      </c>
      <c r="E1967" s="6">
        <v>35.96</v>
      </c>
      <c r="G1967" s="6">
        <v>31.105833000000001</v>
      </c>
    </row>
    <row r="1968" spans="2:7" x14ac:dyDescent="0.3">
      <c r="B1968" s="8" t="s">
        <v>76</v>
      </c>
      <c r="C1968" s="6">
        <v>25.11</v>
      </c>
      <c r="E1968" s="6">
        <v>30.2</v>
      </c>
      <c r="G1968" s="6">
        <v>27.655000000000001</v>
      </c>
    </row>
    <row r="1969" spans="2:7" x14ac:dyDescent="0.3">
      <c r="B1969" s="8" t="s">
        <v>490</v>
      </c>
      <c r="C1969" s="6">
        <v>26.83</v>
      </c>
      <c r="E1969" s="6">
        <v>35.229999999999997</v>
      </c>
      <c r="G1969" s="6">
        <v>30.574000000000002</v>
      </c>
    </row>
    <row r="1970" spans="2:7" x14ac:dyDescent="0.3">
      <c r="B1970" s="8" t="s">
        <v>39</v>
      </c>
      <c r="C1970" s="6">
        <v>31.37</v>
      </c>
      <c r="E1970" s="6">
        <v>45.28</v>
      </c>
      <c r="G1970" s="6">
        <v>37.149374999999999</v>
      </c>
    </row>
    <row r="1971" spans="2:7" x14ac:dyDescent="0.3">
      <c r="B1971" s="8" t="s">
        <v>66</v>
      </c>
      <c r="C1971" s="6">
        <v>56.73</v>
      </c>
      <c r="E1971" s="6">
        <v>77.28</v>
      </c>
      <c r="G1971" s="6">
        <v>61.784705000000002</v>
      </c>
    </row>
    <row r="1972" spans="2:7" x14ac:dyDescent="0.3">
      <c r="B1972" s="8" t="s">
        <v>34</v>
      </c>
      <c r="C1972" s="6">
        <v>25.62</v>
      </c>
      <c r="E1972" s="6">
        <v>40.68</v>
      </c>
      <c r="G1972" s="6">
        <v>32.357647</v>
      </c>
    </row>
    <row r="1973" spans="2:7" x14ac:dyDescent="0.3">
      <c r="B1973" s="8" t="s">
        <v>35</v>
      </c>
      <c r="C1973" s="6">
        <v>22.93</v>
      </c>
      <c r="E1973" s="6">
        <v>37.93</v>
      </c>
      <c r="G1973" s="6">
        <v>29.484999999999999</v>
      </c>
    </row>
    <row r="1974" spans="2:7" x14ac:dyDescent="0.3">
      <c r="B1974" s="8" t="s">
        <v>61</v>
      </c>
      <c r="C1974" s="6">
        <v>22.35</v>
      </c>
      <c r="E1974" s="6">
        <v>25.92</v>
      </c>
      <c r="G1974" s="6">
        <v>23.987500000000001</v>
      </c>
    </row>
    <row r="1975" spans="2:7" x14ac:dyDescent="0.3">
      <c r="B1975" s="8" t="s">
        <v>40</v>
      </c>
      <c r="C1975" s="6">
        <v>23.85</v>
      </c>
      <c r="E1975" s="6">
        <v>31.31</v>
      </c>
      <c r="G1975" s="6">
        <v>26.297499999999999</v>
      </c>
    </row>
    <row r="1976" spans="2:7" x14ac:dyDescent="0.3">
      <c r="B1976" s="5" t="s">
        <v>601</v>
      </c>
    </row>
    <row r="1977" spans="2:7" x14ac:dyDescent="0.3">
      <c r="B1977" s="8" t="s">
        <v>62</v>
      </c>
      <c r="C1977" s="6">
        <v>46.29</v>
      </c>
      <c r="E1977" s="6">
        <v>79.84</v>
      </c>
      <c r="G1977" s="6">
        <v>64.211764000000002</v>
      </c>
    </row>
    <row r="1978" spans="2:7" x14ac:dyDescent="0.3">
      <c r="B1978" s="5" t="s">
        <v>416</v>
      </c>
    </row>
    <row r="1979" spans="2:7" x14ac:dyDescent="0.3">
      <c r="B1979" s="8" t="s">
        <v>14</v>
      </c>
      <c r="C1979" s="6">
        <v>23.05</v>
      </c>
      <c r="E1979" s="6">
        <v>39.159999999999997</v>
      </c>
      <c r="G1979" s="6">
        <v>27.788</v>
      </c>
    </row>
    <row r="1980" spans="2:7" x14ac:dyDescent="0.3">
      <c r="B1980" s="8" t="s">
        <v>15</v>
      </c>
      <c r="C1980" s="6">
        <v>28.25</v>
      </c>
      <c r="E1980" s="6">
        <v>35.020000000000003</v>
      </c>
      <c r="G1980" s="6">
        <v>31.188571</v>
      </c>
    </row>
    <row r="1981" spans="2:7" x14ac:dyDescent="0.3">
      <c r="B1981" s="8" t="s">
        <v>10</v>
      </c>
      <c r="C1981" s="6">
        <v>38.130000000000003</v>
      </c>
      <c r="E1981" s="6">
        <v>82</v>
      </c>
      <c r="G1981" s="6">
        <v>57.905141999999998</v>
      </c>
    </row>
    <row r="1982" spans="2:7" x14ac:dyDescent="0.3">
      <c r="B1982" s="8" t="s">
        <v>51</v>
      </c>
      <c r="C1982" s="6">
        <v>23.88</v>
      </c>
      <c r="E1982" s="6">
        <v>31.38</v>
      </c>
      <c r="G1982" s="6">
        <v>27.565000000000001</v>
      </c>
    </row>
    <row r="1983" spans="2:7" x14ac:dyDescent="0.3">
      <c r="B1983" s="8" t="s">
        <v>492</v>
      </c>
      <c r="C1983" s="6">
        <v>42.54</v>
      </c>
      <c r="E1983" s="6">
        <v>73.5</v>
      </c>
      <c r="G1983" s="6">
        <v>55.482999999999997</v>
      </c>
    </row>
    <row r="1984" spans="2:7" x14ac:dyDescent="0.3">
      <c r="B1984" s="5" t="s">
        <v>417</v>
      </c>
    </row>
    <row r="1985" spans="2:7" x14ac:dyDescent="0.3">
      <c r="B1985" s="8" t="s">
        <v>64</v>
      </c>
      <c r="C1985" s="6">
        <v>47.7</v>
      </c>
      <c r="E1985" s="6">
        <v>65.430000000000007</v>
      </c>
      <c r="G1985" s="6">
        <v>55.545000000000002</v>
      </c>
    </row>
    <row r="1986" spans="2:7" x14ac:dyDescent="0.3">
      <c r="B1986" s="8" t="s">
        <v>26</v>
      </c>
      <c r="C1986" s="6">
        <v>61.09</v>
      </c>
      <c r="E1986" s="6">
        <v>76.02</v>
      </c>
      <c r="G1986" s="6">
        <v>68.679614999999998</v>
      </c>
    </row>
    <row r="1987" spans="2:7" x14ac:dyDescent="0.3">
      <c r="B1987" s="8" t="s">
        <v>505</v>
      </c>
      <c r="C1987" s="6">
        <v>39.61</v>
      </c>
      <c r="E1987" s="6">
        <v>71.98</v>
      </c>
      <c r="G1987" s="6">
        <v>57.051763999999999</v>
      </c>
    </row>
    <row r="1988" spans="2:7" x14ac:dyDescent="0.3">
      <c r="B1988" s="8" t="s">
        <v>81</v>
      </c>
      <c r="C1988" s="6">
        <v>64.86</v>
      </c>
      <c r="E1988" s="6">
        <v>80</v>
      </c>
      <c r="G1988" s="6">
        <v>71.500500000000002</v>
      </c>
    </row>
    <row r="1989" spans="2:7" x14ac:dyDescent="0.3">
      <c r="B1989" s="8" t="s">
        <v>497</v>
      </c>
      <c r="C1989" s="6">
        <v>48.95</v>
      </c>
      <c r="E1989" s="6">
        <v>70.319999999999993</v>
      </c>
      <c r="G1989" s="6">
        <v>58.271999999999998</v>
      </c>
    </row>
    <row r="1990" spans="2:7" x14ac:dyDescent="0.3">
      <c r="B1990" s="3" t="s">
        <v>418</v>
      </c>
    </row>
    <row r="1991" spans="2:7" x14ac:dyDescent="0.3">
      <c r="B1991" s="4" t="s">
        <v>1447</v>
      </c>
    </row>
    <row r="1992" spans="2:7" x14ac:dyDescent="0.3">
      <c r="B1992" s="5" t="s">
        <v>439</v>
      </c>
    </row>
    <row r="1993" spans="2:7" x14ac:dyDescent="0.3">
      <c r="B1993" s="8" t="s">
        <v>75</v>
      </c>
      <c r="C1993" s="6">
        <v>44.61</v>
      </c>
      <c r="E1993" s="6">
        <v>53.95</v>
      </c>
      <c r="G1993" s="6">
        <v>49.856000000000002</v>
      </c>
    </row>
    <row r="1994" spans="2:7" x14ac:dyDescent="0.3">
      <c r="B1994" s="8" t="s">
        <v>13</v>
      </c>
      <c r="C1994" s="6">
        <v>36.44</v>
      </c>
      <c r="E1994" s="6">
        <v>68.180000000000007</v>
      </c>
      <c r="G1994" s="6">
        <v>53.665999999999997</v>
      </c>
    </row>
    <row r="1995" spans="2:7" x14ac:dyDescent="0.3">
      <c r="B1995" s="8" t="s">
        <v>20</v>
      </c>
      <c r="C1995" s="6">
        <v>62.82</v>
      </c>
      <c r="E1995" s="6">
        <v>80</v>
      </c>
      <c r="G1995" s="6">
        <v>72.636666000000005</v>
      </c>
    </row>
    <row r="1996" spans="2:7" x14ac:dyDescent="0.3">
      <c r="B1996" s="8" t="s">
        <v>44</v>
      </c>
      <c r="C1996" s="6">
        <v>42.64</v>
      </c>
      <c r="E1996" s="6">
        <v>80</v>
      </c>
      <c r="G1996" s="6">
        <v>58.945833</v>
      </c>
    </row>
    <row r="1997" spans="2:7" x14ac:dyDescent="0.3">
      <c r="B1997" s="8" t="s">
        <v>440</v>
      </c>
      <c r="C1997" s="6">
        <v>38.29</v>
      </c>
      <c r="E1997" s="6">
        <v>51.22</v>
      </c>
      <c r="G1997" s="6">
        <v>44.683332999999998</v>
      </c>
    </row>
    <row r="1998" spans="2:7" x14ac:dyDescent="0.3">
      <c r="B1998" s="4" t="s">
        <v>420</v>
      </c>
    </row>
    <row r="1999" spans="2:7" x14ac:dyDescent="0.3">
      <c r="B1999" s="5" t="s">
        <v>419</v>
      </c>
    </row>
    <row r="2000" spans="2:7" x14ac:dyDescent="0.3">
      <c r="B2000" s="8" t="s">
        <v>64</v>
      </c>
      <c r="C2000" s="6">
        <v>43.47</v>
      </c>
      <c r="E2000" s="6">
        <v>66.16</v>
      </c>
      <c r="G2000" s="6">
        <v>54.340665999999999</v>
      </c>
    </row>
    <row r="2001" spans="2:7" x14ac:dyDescent="0.3">
      <c r="B2001" s="8" t="s">
        <v>40</v>
      </c>
      <c r="C2001" s="6">
        <v>23.26</v>
      </c>
      <c r="E2001" s="6">
        <v>41.93</v>
      </c>
      <c r="G2001" s="6">
        <v>29.380769000000001</v>
      </c>
    </row>
    <row r="2002" spans="2:7" x14ac:dyDescent="0.3">
      <c r="B2002" s="5" t="s">
        <v>602</v>
      </c>
    </row>
    <row r="2003" spans="2:7" x14ac:dyDescent="0.3">
      <c r="B2003" s="8" t="s">
        <v>16</v>
      </c>
      <c r="C2003" s="6">
        <v>24.26</v>
      </c>
      <c r="E2003" s="6">
        <v>45.57</v>
      </c>
      <c r="G2003" s="6">
        <v>28.835000000000001</v>
      </c>
    </row>
    <row r="2004" spans="2:7" x14ac:dyDescent="0.3">
      <c r="B2004" s="8" t="s">
        <v>10</v>
      </c>
      <c r="C2004" s="6">
        <v>45.46</v>
      </c>
      <c r="E2004" s="6">
        <v>77.63</v>
      </c>
      <c r="G2004" s="6">
        <v>55.511111</v>
      </c>
    </row>
    <row r="2005" spans="2:7" x14ac:dyDescent="0.3">
      <c r="B2005" s="8" t="s">
        <v>86</v>
      </c>
      <c r="C2005" s="6">
        <v>58.78</v>
      </c>
      <c r="E2005" s="6">
        <v>77.790000000000006</v>
      </c>
      <c r="G2005" s="6">
        <v>66.84</v>
      </c>
    </row>
    <row r="2006" spans="2:7" x14ac:dyDescent="0.3">
      <c r="B2006" s="8" t="s">
        <v>11</v>
      </c>
      <c r="C2006" s="6">
        <v>46</v>
      </c>
      <c r="E2006" s="6">
        <v>78.650000000000006</v>
      </c>
      <c r="G2006" s="6">
        <v>57.563845999999998</v>
      </c>
    </row>
    <row r="2007" spans="2:7" x14ac:dyDescent="0.3">
      <c r="B2007" s="5" t="s">
        <v>421</v>
      </c>
    </row>
    <row r="2008" spans="2:7" x14ac:dyDescent="0.3">
      <c r="B2008" s="8" t="s">
        <v>19</v>
      </c>
      <c r="C2008" s="6">
        <v>45.74</v>
      </c>
      <c r="E2008" s="6">
        <v>80</v>
      </c>
      <c r="G2008" s="6">
        <v>66.428666000000007</v>
      </c>
    </row>
    <row r="2009" spans="2:7" x14ac:dyDescent="0.3">
      <c r="B2009" s="8" t="s">
        <v>20</v>
      </c>
      <c r="C2009" s="6">
        <v>51.83</v>
      </c>
      <c r="E2009" s="6">
        <v>81</v>
      </c>
      <c r="G2009" s="6">
        <v>72.070169000000007</v>
      </c>
    </row>
    <row r="2010" spans="2:7" x14ac:dyDescent="0.3">
      <c r="B2010" s="8" t="s">
        <v>55</v>
      </c>
      <c r="C2010" s="6">
        <v>63.04</v>
      </c>
      <c r="E2010" s="6">
        <v>80</v>
      </c>
      <c r="G2010" s="6">
        <v>75.911249999999995</v>
      </c>
    </row>
    <row r="2011" spans="2:7" x14ac:dyDescent="0.3">
      <c r="B2011" s="8" t="s">
        <v>487</v>
      </c>
      <c r="C2011" s="6">
        <v>64.03</v>
      </c>
      <c r="E2011" s="6">
        <v>81</v>
      </c>
      <c r="G2011" s="6">
        <v>76.824522999999999</v>
      </c>
    </row>
    <row r="2012" spans="2:7" x14ac:dyDescent="0.3">
      <c r="B2012" s="5" t="s">
        <v>428</v>
      </c>
    </row>
    <row r="2013" spans="2:7" x14ac:dyDescent="0.3">
      <c r="B2013" s="8" t="s">
        <v>75</v>
      </c>
      <c r="C2013" s="6">
        <v>38.659999999999997</v>
      </c>
      <c r="E2013" s="6">
        <v>72.09</v>
      </c>
      <c r="G2013" s="6">
        <v>53.506923</v>
      </c>
    </row>
    <row r="2014" spans="2:7" x14ac:dyDescent="0.3">
      <c r="B2014" s="8" t="s">
        <v>76</v>
      </c>
      <c r="C2014" s="6">
        <v>26.96</v>
      </c>
      <c r="E2014" s="6">
        <v>30.08</v>
      </c>
      <c r="G2014" s="6">
        <v>28.703333000000001</v>
      </c>
    </row>
    <row r="2015" spans="2:7" x14ac:dyDescent="0.3">
      <c r="B2015" s="8" t="s">
        <v>77</v>
      </c>
      <c r="C2015" s="6">
        <v>38.53</v>
      </c>
      <c r="E2015" s="6">
        <v>61.19</v>
      </c>
      <c r="G2015" s="6">
        <v>48.898460999999998</v>
      </c>
    </row>
    <row r="2016" spans="2:7" x14ac:dyDescent="0.3">
      <c r="B2016" s="8" t="s">
        <v>78</v>
      </c>
      <c r="C2016" s="6">
        <v>23.11</v>
      </c>
      <c r="E2016" s="6">
        <v>29.59</v>
      </c>
      <c r="G2016" s="6">
        <v>25.657499999999999</v>
      </c>
    </row>
    <row r="2017" spans="2:7" x14ac:dyDescent="0.3">
      <c r="B2017" s="8" t="s">
        <v>67</v>
      </c>
      <c r="C2017" s="6">
        <v>22.5</v>
      </c>
      <c r="E2017" s="6">
        <v>27.56</v>
      </c>
      <c r="G2017" s="6">
        <v>24.646666</v>
      </c>
    </row>
    <row r="2018" spans="2:7" x14ac:dyDescent="0.3">
      <c r="B2018" s="8" t="s">
        <v>43</v>
      </c>
      <c r="C2018" s="6">
        <v>23.51</v>
      </c>
      <c r="E2018" s="6">
        <v>32.08</v>
      </c>
      <c r="G2018" s="6">
        <v>25.838000000000001</v>
      </c>
    </row>
    <row r="2019" spans="2:7" x14ac:dyDescent="0.3">
      <c r="B2019" s="8" t="s">
        <v>505</v>
      </c>
      <c r="C2019" s="6">
        <v>42.33</v>
      </c>
      <c r="E2019" s="6">
        <v>64.17</v>
      </c>
      <c r="G2019" s="6">
        <v>52.561</v>
      </c>
    </row>
    <row r="2020" spans="2:7" x14ac:dyDescent="0.3">
      <c r="B2020" s="5" t="s">
        <v>438</v>
      </c>
    </row>
    <row r="2021" spans="2:7" x14ac:dyDescent="0.3">
      <c r="B2021" s="8" t="s">
        <v>39</v>
      </c>
      <c r="C2021" s="6">
        <v>32.07</v>
      </c>
      <c r="E2021" s="6">
        <v>39.54</v>
      </c>
      <c r="G2021" s="6">
        <v>35.081764</v>
      </c>
    </row>
    <row r="2022" spans="2:7" x14ac:dyDescent="0.3">
      <c r="B2022" s="8" t="s">
        <v>14</v>
      </c>
      <c r="C2022" s="6">
        <v>22.15</v>
      </c>
      <c r="E2022" s="6">
        <v>30.58</v>
      </c>
      <c r="G2022" s="6">
        <v>25.587142</v>
      </c>
    </row>
    <row r="2023" spans="2:7" x14ac:dyDescent="0.3">
      <c r="B2023" s="8" t="s">
        <v>15</v>
      </c>
      <c r="C2023" s="6">
        <v>23.04</v>
      </c>
      <c r="E2023" s="6">
        <v>39.479999999999997</v>
      </c>
      <c r="G2023" s="6">
        <v>28.191666000000001</v>
      </c>
    </row>
    <row r="2024" spans="2:7" x14ac:dyDescent="0.3">
      <c r="B2024" s="8" t="s">
        <v>68</v>
      </c>
      <c r="C2024" s="6">
        <v>28.78</v>
      </c>
      <c r="E2024" s="6">
        <v>29.48</v>
      </c>
      <c r="G2024" s="6">
        <v>29.13</v>
      </c>
    </row>
    <row r="2025" spans="2:7" x14ac:dyDescent="0.3">
      <c r="B2025" s="8" t="s">
        <v>501</v>
      </c>
      <c r="C2025" s="6">
        <v>43.43</v>
      </c>
      <c r="E2025" s="6">
        <v>72.58</v>
      </c>
      <c r="G2025" s="6">
        <v>55.651817999999999</v>
      </c>
    </row>
    <row r="2026" spans="2:7" x14ac:dyDescent="0.3">
      <c r="B2026" s="8" t="s">
        <v>61</v>
      </c>
      <c r="C2026" s="6">
        <v>26.5</v>
      </c>
      <c r="E2026" s="6">
        <v>41.27</v>
      </c>
      <c r="G2026" s="6">
        <v>31.934999999999999</v>
      </c>
    </row>
    <row r="2027" spans="2:7" x14ac:dyDescent="0.3">
      <c r="B2027" s="8" t="s">
        <v>51</v>
      </c>
      <c r="C2027" s="6">
        <v>27.83</v>
      </c>
      <c r="E2027" s="6">
        <v>37.08</v>
      </c>
      <c r="G2027" s="6">
        <v>30.346</v>
      </c>
    </row>
    <row r="2028" spans="2:7" x14ac:dyDescent="0.3">
      <c r="B2028" s="8" t="s">
        <v>70</v>
      </c>
      <c r="C2028" s="6">
        <v>23.61</v>
      </c>
      <c r="E2028" s="6">
        <v>28.66</v>
      </c>
      <c r="G2028" s="6">
        <v>25.784285000000001</v>
      </c>
    </row>
    <row r="2029" spans="2:7" x14ac:dyDescent="0.3">
      <c r="B2029" s="8" t="s">
        <v>492</v>
      </c>
      <c r="C2029" s="6">
        <v>37.909999999999997</v>
      </c>
      <c r="E2029" s="6">
        <v>60.05</v>
      </c>
      <c r="G2029" s="6">
        <v>48.249333</v>
      </c>
    </row>
    <row r="2030" spans="2:7" x14ac:dyDescent="0.3">
      <c r="B2030" s="8" t="s">
        <v>17</v>
      </c>
      <c r="C2030" s="6">
        <v>39.69</v>
      </c>
      <c r="E2030" s="6">
        <v>71.37</v>
      </c>
      <c r="G2030" s="6">
        <v>52.45</v>
      </c>
    </row>
    <row r="2031" spans="2:7" x14ac:dyDescent="0.3">
      <c r="B2031" s="5" t="s">
        <v>447</v>
      </c>
    </row>
    <row r="2032" spans="2:7" x14ac:dyDescent="0.3">
      <c r="B2032" s="8" t="s">
        <v>80</v>
      </c>
      <c r="C2032" s="6">
        <v>53.71</v>
      </c>
      <c r="E2032" s="6">
        <v>80</v>
      </c>
      <c r="G2032" s="6">
        <v>70.927893999999995</v>
      </c>
    </row>
    <row r="2033" spans="2:7" x14ac:dyDescent="0.3">
      <c r="B2033" s="8" t="s">
        <v>489</v>
      </c>
      <c r="C2033" s="6">
        <v>28.83</v>
      </c>
      <c r="E2033" s="6">
        <v>39.380000000000003</v>
      </c>
      <c r="G2033" s="6">
        <v>33.641176000000002</v>
      </c>
    </row>
    <row r="2034" spans="2:7" x14ac:dyDescent="0.3">
      <c r="B2034" s="8" t="s">
        <v>29</v>
      </c>
      <c r="C2034" s="6">
        <v>28.42</v>
      </c>
      <c r="E2034" s="6">
        <v>39.869999999999997</v>
      </c>
      <c r="G2034" s="6">
        <v>31.824000000000002</v>
      </c>
    </row>
    <row r="2035" spans="2:7" x14ac:dyDescent="0.3">
      <c r="B2035" s="8" t="s">
        <v>30</v>
      </c>
      <c r="C2035" s="6">
        <v>24.26</v>
      </c>
      <c r="E2035" s="6">
        <v>34.119999999999997</v>
      </c>
      <c r="G2035" s="6">
        <v>27.315000000000001</v>
      </c>
    </row>
    <row r="2036" spans="2:7" x14ac:dyDescent="0.3">
      <c r="B2036" s="8" t="s">
        <v>65</v>
      </c>
      <c r="C2036" s="6">
        <v>23.12</v>
      </c>
      <c r="E2036" s="6">
        <v>32.81</v>
      </c>
      <c r="G2036" s="6">
        <v>27.214444</v>
      </c>
    </row>
    <row r="2037" spans="2:7" x14ac:dyDescent="0.3">
      <c r="B2037" s="8" t="s">
        <v>495</v>
      </c>
      <c r="C2037" s="6">
        <v>51.06</v>
      </c>
      <c r="E2037" s="6">
        <v>80.92</v>
      </c>
      <c r="G2037" s="6">
        <v>62.118499999999997</v>
      </c>
    </row>
    <row r="2038" spans="2:7" x14ac:dyDescent="0.3">
      <c r="B2038" s="8" t="s">
        <v>34</v>
      </c>
      <c r="C2038" s="6">
        <v>33.380000000000003</v>
      </c>
      <c r="E2038" s="6">
        <v>42.29</v>
      </c>
      <c r="G2038" s="6">
        <v>37.868749999999999</v>
      </c>
    </row>
    <row r="2039" spans="2:7" x14ac:dyDescent="0.3">
      <c r="B2039" s="8" t="s">
        <v>503</v>
      </c>
      <c r="C2039" s="6">
        <v>32.5</v>
      </c>
      <c r="E2039" s="6">
        <v>37.86</v>
      </c>
      <c r="G2039" s="6">
        <v>34.038333000000002</v>
      </c>
    </row>
    <row r="2040" spans="2:7" x14ac:dyDescent="0.3">
      <c r="B2040" s="8" t="s">
        <v>35</v>
      </c>
      <c r="C2040" s="6">
        <v>24.13</v>
      </c>
      <c r="E2040" s="6">
        <v>42.62</v>
      </c>
      <c r="G2040" s="6">
        <v>31.033332999999999</v>
      </c>
    </row>
    <row r="2041" spans="2:7" x14ac:dyDescent="0.3">
      <c r="B2041" s="8" t="s">
        <v>496</v>
      </c>
      <c r="C2041" s="6">
        <v>39.33</v>
      </c>
      <c r="E2041" s="6">
        <v>77.47</v>
      </c>
      <c r="G2041" s="6">
        <v>57.605499999999999</v>
      </c>
    </row>
    <row r="2042" spans="2:7" x14ac:dyDescent="0.3">
      <c r="B2042" s="8" t="s">
        <v>81</v>
      </c>
      <c r="C2042" s="6">
        <v>61.37</v>
      </c>
      <c r="E2042" s="6">
        <v>80</v>
      </c>
      <c r="G2042" s="6">
        <v>70.578000000000003</v>
      </c>
    </row>
    <row r="2043" spans="2:7" x14ac:dyDescent="0.3">
      <c r="B2043" s="8" t="s">
        <v>497</v>
      </c>
      <c r="C2043" s="6">
        <v>41.11</v>
      </c>
      <c r="E2043" s="6">
        <v>79.69</v>
      </c>
      <c r="G2043" s="6">
        <v>60.744864</v>
      </c>
    </row>
    <row r="2044" spans="2:7" x14ac:dyDescent="0.3">
      <c r="B2044" s="5" t="s">
        <v>449</v>
      </c>
    </row>
    <row r="2045" spans="2:7" x14ac:dyDescent="0.3">
      <c r="B2045" s="8" t="s">
        <v>73</v>
      </c>
      <c r="C2045" s="6">
        <v>59.81</v>
      </c>
      <c r="E2045" s="6">
        <v>79.92</v>
      </c>
      <c r="G2045" s="6">
        <v>67.929000000000002</v>
      </c>
    </row>
    <row r="2046" spans="2:7" x14ac:dyDescent="0.3">
      <c r="B2046" s="8" t="s">
        <v>26</v>
      </c>
      <c r="C2046" s="6">
        <v>61.15</v>
      </c>
      <c r="E2046" s="6">
        <v>79.92</v>
      </c>
      <c r="G2046" s="6">
        <v>68.748000000000005</v>
      </c>
    </row>
    <row r="2047" spans="2:7" x14ac:dyDescent="0.3">
      <c r="B2047" s="8" t="s">
        <v>507</v>
      </c>
      <c r="C2047" s="6">
        <v>41.64</v>
      </c>
      <c r="E2047" s="6">
        <v>80</v>
      </c>
      <c r="G2047" s="6">
        <v>53.938234999999999</v>
      </c>
    </row>
    <row r="2048" spans="2:7" x14ac:dyDescent="0.3">
      <c r="B2048" s="4" t="s">
        <v>433</v>
      </c>
    </row>
    <row r="2049" spans="2:7" x14ac:dyDescent="0.3">
      <c r="B2049" s="5" t="s">
        <v>422</v>
      </c>
    </row>
    <row r="2050" spans="2:7" x14ac:dyDescent="0.3">
      <c r="B2050" s="8" t="s">
        <v>19</v>
      </c>
      <c r="C2050" s="6">
        <v>51.68</v>
      </c>
      <c r="E2050" s="6">
        <v>71.77</v>
      </c>
      <c r="G2050" s="6">
        <v>58.923000000000002</v>
      </c>
    </row>
    <row r="2051" spans="2:7" x14ac:dyDescent="0.3">
      <c r="B2051" s="8" t="s">
        <v>603</v>
      </c>
      <c r="C2051" s="6">
        <v>69.52</v>
      </c>
      <c r="E2051" s="6">
        <v>80</v>
      </c>
      <c r="G2051" s="6">
        <v>73.88</v>
      </c>
    </row>
    <row r="2052" spans="2:7" x14ac:dyDescent="0.3">
      <c r="B2052" s="8" t="s">
        <v>20</v>
      </c>
      <c r="C2052" s="6">
        <v>64.040000000000006</v>
      </c>
      <c r="E2052" s="6">
        <v>79.92</v>
      </c>
      <c r="G2052" s="6">
        <v>72.692272000000003</v>
      </c>
    </row>
    <row r="2053" spans="2:7" x14ac:dyDescent="0.3">
      <c r="B2053" s="8" t="s">
        <v>604</v>
      </c>
      <c r="C2053" s="6">
        <v>76.69</v>
      </c>
      <c r="E2053" s="6">
        <v>80</v>
      </c>
      <c r="G2053" s="6">
        <v>78.344999999999999</v>
      </c>
    </row>
    <row r="2054" spans="2:7" x14ac:dyDescent="0.3">
      <c r="B2054" s="8" t="s">
        <v>605</v>
      </c>
      <c r="C2054" s="6">
        <v>63.55</v>
      </c>
      <c r="E2054" s="6">
        <v>78.8</v>
      </c>
      <c r="G2054" s="6">
        <v>74.737499999999997</v>
      </c>
    </row>
    <row r="2055" spans="2:7" x14ac:dyDescent="0.3">
      <c r="B2055" s="8" t="s">
        <v>487</v>
      </c>
      <c r="C2055" s="6">
        <v>65.94</v>
      </c>
      <c r="E2055" s="6">
        <v>80</v>
      </c>
      <c r="G2055" s="6">
        <v>77.386111</v>
      </c>
    </row>
    <row r="2056" spans="2:7" x14ac:dyDescent="0.3">
      <c r="B2056" s="5" t="s">
        <v>429</v>
      </c>
    </row>
    <row r="2057" spans="2:7" x14ac:dyDescent="0.3">
      <c r="B2057" s="8" t="s">
        <v>25</v>
      </c>
      <c r="C2057" s="6">
        <v>52.65</v>
      </c>
      <c r="E2057" s="6">
        <v>80</v>
      </c>
      <c r="G2057" s="6">
        <v>63.861362999999997</v>
      </c>
    </row>
    <row r="2058" spans="2:7" x14ac:dyDescent="0.3">
      <c r="B2058" s="8" t="s">
        <v>609</v>
      </c>
      <c r="C2058" s="6">
        <v>60.11</v>
      </c>
      <c r="E2058" s="6">
        <v>80</v>
      </c>
      <c r="G2058" s="6">
        <v>70.520454000000001</v>
      </c>
    </row>
    <row r="2059" spans="2:7" x14ac:dyDescent="0.3">
      <c r="B2059" s="8" t="s">
        <v>23</v>
      </c>
      <c r="C2059" s="6">
        <v>39.700000000000003</v>
      </c>
      <c r="E2059" s="6">
        <v>58.22</v>
      </c>
      <c r="G2059" s="6">
        <v>49.666665999999999</v>
      </c>
    </row>
    <row r="2060" spans="2:7" x14ac:dyDescent="0.3">
      <c r="B2060" s="8" t="s">
        <v>430</v>
      </c>
      <c r="C2060" s="6">
        <v>41.52</v>
      </c>
      <c r="E2060" s="6">
        <v>61.71</v>
      </c>
      <c r="G2060" s="6">
        <v>54.976666000000002</v>
      </c>
    </row>
    <row r="2061" spans="2:7" x14ac:dyDescent="0.3">
      <c r="B2061" s="8" t="s">
        <v>10</v>
      </c>
      <c r="C2061" s="6">
        <v>45.27</v>
      </c>
      <c r="E2061" s="6">
        <v>70.64</v>
      </c>
      <c r="G2061" s="6">
        <v>58.018000000000001</v>
      </c>
    </row>
    <row r="2062" spans="2:7" x14ac:dyDescent="0.3">
      <c r="B2062" s="8" t="s">
        <v>431</v>
      </c>
      <c r="C2062" s="6">
        <v>48.72</v>
      </c>
      <c r="E2062" s="6">
        <v>70.55</v>
      </c>
      <c r="G2062" s="6">
        <v>59.995555000000003</v>
      </c>
    </row>
    <row r="2063" spans="2:7" x14ac:dyDescent="0.3">
      <c r="B2063" s="8" t="s">
        <v>11</v>
      </c>
      <c r="C2063" s="6">
        <v>43.89</v>
      </c>
      <c r="E2063" s="6">
        <v>65.72</v>
      </c>
      <c r="G2063" s="6">
        <v>55.495555000000003</v>
      </c>
    </row>
    <row r="2064" spans="2:7" x14ac:dyDescent="0.3">
      <c r="B2064" s="8" t="s">
        <v>432</v>
      </c>
      <c r="C2064" s="6">
        <v>51.43</v>
      </c>
      <c r="E2064" s="6">
        <v>74.23</v>
      </c>
      <c r="G2064" s="6">
        <v>61.410665999999999</v>
      </c>
    </row>
    <row r="2065" spans="2:7" x14ac:dyDescent="0.3">
      <c r="B2065" s="5" t="s">
        <v>610</v>
      </c>
    </row>
    <row r="2066" spans="2:7" x14ac:dyDescent="0.3">
      <c r="B2066" s="8" t="s">
        <v>39</v>
      </c>
      <c r="C2066" s="6">
        <v>25.11</v>
      </c>
      <c r="E2066" s="6">
        <v>34.6</v>
      </c>
      <c r="G2066" s="6">
        <v>27.557272000000001</v>
      </c>
    </row>
    <row r="2067" spans="2:7" x14ac:dyDescent="0.3">
      <c r="B2067" s="8" t="s">
        <v>434</v>
      </c>
      <c r="C2067" s="6">
        <v>27.86</v>
      </c>
      <c r="E2067" s="6">
        <v>45.68</v>
      </c>
      <c r="G2067" s="6">
        <v>32.847999999999999</v>
      </c>
    </row>
    <row r="2068" spans="2:7" x14ac:dyDescent="0.3">
      <c r="B2068" s="8" t="s">
        <v>14</v>
      </c>
      <c r="C2068" s="6">
        <v>27.71</v>
      </c>
      <c r="E2068" s="6">
        <v>27.71</v>
      </c>
      <c r="G2068" s="6">
        <v>27.71</v>
      </c>
    </row>
    <row r="2069" spans="2:7" x14ac:dyDescent="0.3">
      <c r="B2069" s="8" t="s">
        <v>435</v>
      </c>
      <c r="C2069" s="6">
        <v>26.54</v>
      </c>
      <c r="E2069" s="6">
        <v>26.74</v>
      </c>
      <c r="G2069" s="6">
        <v>26.64</v>
      </c>
    </row>
    <row r="2070" spans="2:7" x14ac:dyDescent="0.3">
      <c r="B2070" s="8" t="s">
        <v>66</v>
      </c>
      <c r="C2070" s="6">
        <v>47.41</v>
      </c>
      <c r="E2070" s="6">
        <v>63</v>
      </c>
      <c r="G2070" s="6">
        <v>52.921818000000002</v>
      </c>
    </row>
    <row r="2071" spans="2:7" x14ac:dyDescent="0.3">
      <c r="B2071" s="8" t="s">
        <v>15</v>
      </c>
      <c r="C2071" s="6">
        <v>23.36</v>
      </c>
      <c r="E2071" s="6">
        <v>39.81</v>
      </c>
      <c r="G2071" s="6">
        <v>31.08</v>
      </c>
    </row>
    <row r="2072" spans="2:7" x14ac:dyDescent="0.3">
      <c r="B2072" s="8" t="s">
        <v>436</v>
      </c>
      <c r="C2072" s="6">
        <v>28.66</v>
      </c>
      <c r="E2072" s="6">
        <v>39.6</v>
      </c>
      <c r="G2072" s="6">
        <v>34.130000000000003</v>
      </c>
    </row>
    <row r="2073" spans="2:7" x14ac:dyDescent="0.3">
      <c r="B2073" s="8" t="s">
        <v>16</v>
      </c>
      <c r="C2073" s="6">
        <v>23.69</v>
      </c>
      <c r="E2073" s="6">
        <v>28.32</v>
      </c>
      <c r="G2073" s="6">
        <v>26.01</v>
      </c>
    </row>
    <row r="2074" spans="2:7" x14ac:dyDescent="0.3">
      <c r="B2074" s="8" t="s">
        <v>51</v>
      </c>
      <c r="C2074" s="6">
        <v>24.22</v>
      </c>
      <c r="E2074" s="6">
        <v>24.5</v>
      </c>
      <c r="G2074" s="6">
        <v>24.36</v>
      </c>
    </row>
    <row r="2075" spans="2:7" x14ac:dyDescent="0.3">
      <c r="B2075" s="8" t="s">
        <v>611</v>
      </c>
    </row>
    <row r="2076" spans="2:7" x14ac:dyDescent="0.3">
      <c r="B2076" s="8" t="s">
        <v>437</v>
      </c>
      <c r="C2076" s="6">
        <v>50.12</v>
      </c>
      <c r="E2076" s="6">
        <v>54.93</v>
      </c>
      <c r="G2076" s="6">
        <v>53.293332999999997</v>
      </c>
    </row>
    <row r="2077" spans="2:7" x14ac:dyDescent="0.3">
      <c r="B2077" s="8" t="s">
        <v>17</v>
      </c>
      <c r="C2077" s="6">
        <v>43.09</v>
      </c>
      <c r="E2077" s="6">
        <v>74.47</v>
      </c>
      <c r="G2077" s="6">
        <v>59.363332999999997</v>
      </c>
    </row>
    <row r="2078" spans="2:7" x14ac:dyDescent="0.3">
      <c r="B2078" s="5" t="s">
        <v>441</v>
      </c>
    </row>
    <row r="2079" spans="2:7" x14ac:dyDescent="0.3">
      <c r="B2079" s="8" t="s">
        <v>489</v>
      </c>
      <c r="C2079" s="6">
        <v>26.08</v>
      </c>
      <c r="E2079" s="6">
        <v>36.020000000000003</v>
      </c>
      <c r="G2079" s="6">
        <v>28.776665999999999</v>
      </c>
    </row>
    <row r="2080" spans="2:7" x14ac:dyDescent="0.3">
      <c r="B2080" s="8" t="s">
        <v>612</v>
      </c>
      <c r="C2080" s="6">
        <v>28.83</v>
      </c>
      <c r="E2080" s="6">
        <v>37.869999999999997</v>
      </c>
      <c r="G2080" s="6">
        <v>33.664999999999999</v>
      </c>
    </row>
    <row r="2081" spans="2:7" x14ac:dyDescent="0.3">
      <c r="B2081" s="8" t="s">
        <v>613</v>
      </c>
      <c r="C2081" s="6">
        <v>43.42</v>
      </c>
      <c r="E2081" s="6">
        <v>77.319999999999993</v>
      </c>
      <c r="G2081" s="6">
        <v>59.87</v>
      </c>
    </row>
    <row r="2082" spans="2:7" x14ac:dyDescent="0.3">
      <c r="B2082" s="8" t="s">
        <v>442</v>
      </c>
      <c r="C2082" s="6">
        <v>24.82</v>
      </c>
      <c r="E2082" s="6">
        <v>36.770000000000003</v>
      </c>
      <c r="G2082" s="6">
        <v>31.896666</v>
      </c>
    </row>
    <row r="2083" spans="2:7" x14ac:dyDescent="0.3">
      <c r="B2083" s="8" t="s">
        <v>29</v>
      </c>
      <c r="C2083" s="6">
        <v>25.33</v>
      </c>
      <c r="E2083" s="6">
        <v>32.090000000000003</v>
      </c>
      <c r="G2083" s="6">
        <v>27.818750000000001</v>
      </c>
    </row>
    <row r="2084" spans="2:7" x14ac:dyDescent="0.3">
      <c r="B2084" s="8" t="s">
        <v>34</v>
      </c>
      <c r="C2084" s="6">
        <v>23</v>
      </c>
      <c r="E2084" s="6">
        <v>30.71</v>
      </c>
      <c r="G2084" s="6">
        <v>26.484444</v>
      </c>
    </row>
    <row r="2085" spans="2:7" x14ac:dyDescent="0.3">
      <c r="B2085" s="8" t="s">
        <v>443</v>
      </c>
      <c r="C2085" s="6">
        <v>23.1</v>
      </c>
      <c r="E2085" s="6">
        <v>30.48</v>
      </c>
      <c r="G2085" s="6">
        <v>26.684999999999999</v>
      </c>
    </row>
    <row r="2086" spans="2:7" x14ac:dyDescent="0.3">
      <c r="B2086" s="8" t="s">
        <v>61</v>
      </c>
      <c r="C2086" s="6">
        <v>23.77</v>
      </c>
      <c r="E2086" s="6">
        <v>24.31</v>
      </c>
      <c r="G2086" s="6">
        <v>24.056666</v>
      </c>
    </row>
    <row r="2087" spans="2:7" x14ac:dyDescent="0.3">
      <c r="B2087" s="8" t="s">
        <v>444</v>
      </c>
      <c r="C2087" s="6">
        <v>24.88</v>
      </c>
      <c r="E2087" s="6">
        <v>33.97</v>
      </c>
      <c r="G2087" s="6">
        <v>29.262499999999999</v>
      </c>
    </row>
    <row r="2088" spans="2:7" x14ac:dyDescent="0.3">
      <c r="B2088" s="8" t="s">
        <v>496</v>
      </c>
      <c r="C2088" s="6">
        <v>42.04</v>
      </c>
      <c r="E2088" s="6">
        <v>64.84</v>
      </c>
      <c r="G2088" s="6">
        <v>52.717500000000001</v>
      </c>
    </row>
    <row r="2089" spans="2:7" x14ac:dyDescent="0.3">
      <c r="B2089" s="8" t="s">
        <v>614</v>
      </c>
      <c r="C2089" s="6">
        <v>56.93</v>
      </c>
      <c r="E2089" s="6">
        <v>56.93</v>
      </c>
      <c r="G2089" s="6">
        <v>56.93</v>
      </c>
    </row>
    <row r="2090" spans="2:7" x14ac:dyDescent="0.3">
      <c r="B2090" s="8" t="s">
        <v>81</v>
      </c>
      <c r="C2090" s="6">
        <v>41.17</v>
      </c>
      <c r="E2090" s="6">
        <v>79.84</v>
      </c>
      <c r="G2090" s="6">
        <v>57.122306999999999</v>
      </c>
    </row>
    <row r="2091" spans="2:7" x14ac:dyDescent="0.3">
      <c r="B2091" s="8" t="s">
        <v>445</v>
      </c>
      <c r="C2091" s="6">
        <v>54.02</v>
      </c>
      <c r="E2091" s="6">
        <v>79.92</v>
      </c>
      <c r="G2091" s="6">
        <v>66.23</v>
      </c>
    </row>
    <row r="2092" spans="2:7" x14ac:dyDescent="0.3">
      <c r="B2092" s="8" t="s">
        <v>44</v>
      </c>
      <c r="C2092" s="6">
        <v>41.43</v>
      </c>
      <c r="E2092" s="6">
        <v>64.5</v>
      </c>
      <c r="G2092" s="6">
        <v>54.245714</v>
      </c>
    </row>
    <row r="2093" spans="2:7" x14ac:dyDescent="0.3">
      <c r="B2093" s="8" t="s">
        <v>446</v>
      </c>
      <c r="C2093" s="6">
        <v>53.58</v>
      </c>
      <c r="E2093" s="6">
        <v>76.739999999999995</v>
      </c>
      <c r="G2093" s="6">
        <v>67.042306999999994</v>
      </c>
    </row>
    <row r="2094" spans="2:7" x14ac:dyDescent="0.3">
      <c r="B2094" s="4" t="s">
        <v>1446</v>
      </c>
    </row>
    <row r="2095" spans="2:7" x14ac:dyDescent="0.3">
      <c r="B2095" s="5" t="s">
        <v>423</v>
      </c>
    </row>
    <row r="2096" spans="2:7" x14ac:dyDescent="0.3">
      <c r="B2096" s="8" t="s">
        <v>20</v>
      </c>
      <c r="C2096" s="6">
        <v>40.590000000000003</v>
      </c>
      <c r="E2096" s="6">
        <v>81.63</v>
      </c>
      <c r="G2096" s="6">
        <v>73.108108000000001</v>
      </c>
    </row>
    <row r="2097" spans="2:7" x14ac:dyDescent="0.3">
      <c r="B2097" s="8" t="s">
        <v>510</v>
      </c>
      <c r="C2097" s="6">
        <v>66.83</v>
      </c>
      <c r="E2097" s="6">
        <v>80</v>
      </c>
      <c r="G2097" s="6">
        <v>76.573635999999993</v>
      </c>
    </row>
    <row r="2098" spans="2:7" x14ac:dyDescent="0.3">
      <c r="B2098" s="5" t="s">
        <v>424</v>
      </c>
    </row>
    <row r="2099" spans="2:7" x14ac:dyDescent="0.3">
      <c r="B2099" s="8" t="s">
        <v>606</v>
      </c>
      <c r="C2099" s="6">
        <v>23.52</v>
      </c>
      <c r="E2099" s="6">
        <v>33.92</v>
      </c>
      <c r="G2099" s="6">
        <v>28.117777</v>
      </c>
    </row>
    <row r="2100" spans="2:7" x14ac:dyDescent="0.3">
      <c r="B2100" s="8" t="s">
        <v>607</v>
      </c>
      <c r="C2100" s="6">
        <v>25.15</v>
      </c>
      <c r="E2100" s="6">
        <v>32.93</v>
      </c>
      <c r="G2100" s="6">
        <v>29.311250000000001</v>
      </c>
    </row>
    <row r="2101" spans="2:7" x14ac:dyDescent="0.3">
      <c r="B2101" s="8" t="s">
        <v>608</v>
      </c>
      <c r="C2101" s="6">
        <v>26.79</v>
      </c>
      <c r="E2101" s="6">
        <v>32.01</v>
      </c>
      <c r="G2101" s="6">
        <v>29.4</v>
      </c>
    </row>
    <row r="2102" spans="2:7" x14ac:dyDescent="0.3">
      <c r="B2102" s="8" t="s">
        <v>77</v>
      </c>
      <c r="C2102" s="6">
        <v>39.83</v>
      </c>
      <c r="E2102" s="6">
        <v>63.63</v>
      </c>
      <c r="G2102" s="6">
        <v>52.430500000000002</v>
      </c>
    </row>
    <row r="2103" spans="2:7" x14ac:dyDescent="0.3">
      <c r="B2103" s="8" t="s">
        <v>425</v>
      </c>
      <c r="C2103" s="6">
        <v>25.76</v>
      </c>
      <c r="E2103" s="6">
        <v>36.450000000000003</v>
      </c>
      <c r="G2103" s="6">
        <v>29.645833</v>
      </c>
    </row>
    <row r="2104" spans="2:7" x14ac:dyDescent="0.3">
      <c r="B2104" s="8" t="s">
        <v>14</v>
      </c>
      <c r="C2104" s="6">
        <v>28.83</v>
      </c>
      <c r="E2104" s="6">
        <v>35.549999999999997</v>
      </c>
      <c r="G2104" s="6">
        <v>32.122</v>
      </c>
    </row>
    <row r="2105" spans="2:7" x14ac:dyDescent="0.3">
      <c r="B2105" s="8" t="s">
        <v>15</v>
      </c>
      <c r="C2105" s="6">
        <v>24.33</v>
      </c>
      <c r="E2105" s="6">
        <v>38.79</v>
      </c>
      <c r="G2105" s="6">
        <v>31.704999999999998</v>
      </c>
    </row>
    <row r="2106" spans="2:7" x14ac:dyDescent="0.3">
      <c r="B2106" s="8" t="s">
        <v>426</v>
      </c>
      <c r="C2106" s="6">
        <v>24.6</v>
      </c>
      <c r="E2106" s="6">
        <v>36.6</v>
      </c>
      <c r="G2106" s="6">
        <v>31.748000000000001</v>
      </c>
    </row>
    <row r="2107" spans="2:7" x14ac:dyDescent="0.3">
      <c r="B2107" s="8" t="s">
        <v>427</v>
      </c>
      <c r="C2107" s="6">
        <v>23.46</v>
      </c>
      <c r="E2107" s="6">
        <v>34.57</v>
      </c>
      <c r="G2107" s="6">
        <v>28.681249999999999</v>
      </c>
    </row>
    <row r="2108" spans="2:7" x14ac:dyDescent="0.3">
      <c r="B2108" s="8" t="s">
        <v>10</v>
      </c>
      <c r="C2108" s="6">
        <v>58.41</v>
      </c>
      <c r="E2108" s="6">
        <v>77.180000000000007</v>
      </c>
      <c r="G2108" s="6">
        <v>66.882631000000003</v>
      </c>
    </row>
    <row r="2109" spans="2:7" x14ac:dyDescent="0.3">
      <c r="B2109" s="5" t="s">
        <v>448</v>
      </c>
    </row>
    <row r="2110" spans="2:7" x14ac:dyDescent="0.3">
      <c r="B2110" s="8" t="s">
        <v>496</v>
      </c>
      <c r="C2110" s="6">
        <v>49.46</v>
      </c>
      <c r="E2110" s="6">
        <v>77.790000000000006</v>
      </c>
      <c r="G2110" s="6">
        <v>62.113332999999997</v>
      </c>
    </row>
    <row r="2111" spans="2:7" x14ac:dyDescent="0.3">
      <c r="B2111" s="8" t="s">
        <v>81</v>
      </c>
      <c r="C2111" s="6">
        <v>55.76</v>
      </c>
      <c r="E2111" s="6">
        <v>73.709999999999994</v>
      </c>
      <c r="G2111" s="6">
        <v>66.404347000000001</v>
      </c>
    </row>
    <row r="2112" spans="2:7" x14ac:dyDescent="0.3">
      <c r="B2112" s="3" t="s">
        <v>450</v>
      </c>
    </row>
    <row r="2113" spans="2:7" x14ac:dyDescent="0.3">
      <c r="B2113" s="4" t="s">
        <v>1451</v>
      </c>
    </row>
    <row r="2114" spans="2:7" x14ac:dyDescent="0.3">
      <c r="B2114" s="5" t="s">
        <v>465</v>
      </c>
    </row>
    <row r="2115" spans="2:7" x14ac:dyDescent="0.3">
      <c r="B2115" s="8" t="s">
        <v>489</v>
      </c>
      <c r="C2115" s="6">
        <v>23.55</v>
      </c>
      <c r="E2115" s="6">
        <v>31.42</v>
      </c>
      <c r="G2115" s="6">
        <v>25.300833000000001</v>
      </c>
    </row>
    <row r="2116" spans="2:7" x14ac:dyDescent="0.3">
      <c r="B2116" s="8" t="s">
        <v>34</v>
      </c>
      <c r="C2116" s="6">
        <v>23.94</v>
      </c>
      <c r="E2116" s="6">
        <v>35.43</v>
      </c>
      <c r="G2116" s="6">
        <v>28.117857000000001</v>
      </c>
    </row>
    <row r="2117" spans="2:7" x14ac:dyDescent="0.3">
      <c r="B2117" s="8" t="s">
        <v>503</v>
      </c>
      <c r="C2117" s="6">
        <v>22.98</v>
      </c>
      <c r="E2117" s="6">
        <v>37.65</v>
      </c>
      <c r="G2117" s="6">
        <v>27.842500000000001</v>
      </c>
    </row>
    <row r="2118" spans="2:7" x14ac:dyDescent="0.3">
      <c r="B2118" s="8" t="s">
        <v>20</v>
      </c>
      <c r="C2118" s="6">
        <v>61.33</v>
      </c>
      <c r="E2118" s="6">
        <v>72.33</v>
      </c>
      <c r="G2118" s="6">
        <v>66.387500000000003</v>
      </c>
    </row>
    <row r="2119" spans="2:7" x14ac:dyDescent="0.3">
      <c r="B2119" s="8" t="s">
        <v>35</v>
      </c>
      <c r="C2119" s="6">
        <v>22.85</v>
      </c>
      <c r="E2119" s="6">
        <v>24.8</v>
      </c>
      <c r="G2119" s="6">
        <v>23.69</v>
      </c>
    </row>
    <row r="2120" spans="2:7" x14ac:dyDescent="0.3">
      <c r="B2120" s="8" t="s">
        <v>16</v>
      </c>
      <c r="C2120" s="6">
        <v>22.68</v>
      </c>
      <c r="E2120" s="6">
        <v>32.729999999999997</v>
      </c>
      <c r="G2120" s="6">
        <v>26.706665999999998</v>
      </c>
    </row>
    <row r="2121" spans="2:7" x14ac:dyDescent="0.3">
      <c r="B2121" s="8" t="s">
        <v>10</v>
      </c>
      <c r="C2121" s="6">
        <v>44.08</v>
      </c>
      <c r="E2121" s="6">
        <v>57.88</v>
      </c>
      <c r="G2121" s="6">
        <v>48.804544999999997</v>
      </c>
    </row>
    <row r="2122" spans="2:7" x14ac:dyDescent="0.3">
      <c r="B2122" s="8" t="s">
        <v>61</v>
      </c>
      <c r="C2122" s="6">
        <v>22.49</v>
      </c>
      <c r="E2122" s="6">
        <v>25.97</v>
      </c>
      <c r="G2122" s="6">
        <v>23.288888</v>
      </c>
    </row>
    <row r="2123" spans="2:7" x14ac:dyDescent="0.3">
      <c r="B2123" s="8" t="s">
        <v>496</v>
      </c>
      <c r="C2123" s="6">
        <v>46.45</v>
      </c>
      <c r="E2123" s="6">
        <v>60.77</v>
      </c>
      <c r="G2123" s="6">
        <v>54.565714</v>
      </c>
    </row>
    <row r="2124" spans="2:7" x14ac:dyDescent="0.3">
      <c r="B2124" s="4" t="s">
        <v>1449</v>
      </c>
    </row>
    <row r="2125" spans="2:7" x14ac:dyDescent="0.3">
      <c r="B2125" s="5" t="s">
        <v>463</v>
      </c>
    </row>
    <row r="2126" spans="2:7" x14ac:dyDescent="0.3">
      <c r="B2126" s="8" t="s">
        <v>277</v>
      </c>
      <c r="C2126" s="6">
        <v>23.77</v>
      </c>
      <c r="E2126" s="6">
        <v>25.45</v>
      </c>
      <c r="G2126" s="6">
        <v>24.501666</v>
      </c>
    </row>
    <row r="2127" spans="2:7" x14ac:dyDescent="0.3">
      <c r="B2127" s="8" t="s">
        <v>14</v>
      </c>
      <c r="C2127" s="6">
        <v>25.02</v>
      </c>
      <c r="E2127" s="6">
        <v>29.01</v>
      </c>
      <c r="G2127" s="6">
        <v>26.571666</v>
      </c>
    </row>
    <row r="2128" spans="2:7" x14ac:dyDescent="0.3">
      <c r="B2128" s="8" t="s">
        <v>15</v>
      </c>
      <c r="C2128" s="6">
        <v>26.32</v>
      </c>
      <c r="E2128" s="6">
        <v>34.46</v>
      </c>
      <c r="G2128" s="6">
        <v>30.097000000000001</v>
      </c>
    </row>
    <row r="2129" spans="2:7" x14ac:dyDescent="0.3">
      <c r="B2129" s="8" t="s">
        <v>34</v>
      </c>
      <c r="C2129" s="6">
        <v>24.46</v>
      </c>
      <c r="E2129" s="6">
        <v>40.9</v>
      </c>
      <c r="G2129" s="6">
        <v>29.163076</v>
      </c>
    </row>
    <row r="2130" spans="2:7" x14ac:dyDescent="0.3">
      <c r="B2130" s="8" t="s">
        <v>20</v>
      </c>
      <c r="C2130" s="6">
        <v>67.27</v>
      </c>
      <c r="E2130" s="6">
        <v>74.88</v>
      </c>
      <c r="G2130" s="6">
        <v>72.150000000000006</v>
      </c>
    </row>
    <row r="2131" spans="2:7" x14ac:dyDescent="0.3">
      <c r="B2131" s="8" t="s">
        <v>16</v>
      </c>
      <c r="C2131" s="6">
        <v>23.55</v>
      </c>
      <c r="E2131" s="6">
        <v>35.71</v>
      </c>
      <c r="G2131" s="6">
        <v>27.942</v>
      </c>
    </row>
    <row r="2132" spans="2:7" x14ac:dyDescent="0.3">
      <c r="B2132" s="8" t="s">
        <v>10</v>
      </c>
      <c r="C2132" s="6">
        <v>54.54</v>
      </c>
      <c r="E2132" s="6">
        <v>78.540000000000006</v>
      </c>
      <c r="G2132" s="6">
        <v>62.917141999999998</v>
      </c>
    </row>
    <row r="2133" spans="2:7" x14ac:dyDescent="0.3">
      <c r="B2133" s="4" t="s">
        <v>1450</v>
      </c>
    </row>
    <row r="2134" spans="2:7" x14ac:dyDescent="0.3">
      <c r="B2134" s="5" t="s">
        <v>464</v>
      </c>
    </row>
    <row r="2135" spans="2:7" x14ac:dyDescent="0.3">
      <c r="B2135" s="8" t="s">
        <v>10</v>
      </c>
      <c r="C2135" s="6">
        <v>36.6</v>
      </c>
      <c r="E2135" s="6">
        <v>58.94</v>
      </c>
      <c r="G2135" s="6">
        <v>47.77</v>
      </c>
    </row>
    <row r="2136" spans="2:7" x14ac:dyDescent="0.3">
      <c r="B2136" s="8" t="s">
        <v>505</v>
      </c>
      <c r="C2136" s="6">
        <v>36.880000000000003</v>
      </c>
      <c r="E2136" s="6">
        <v>61.6</v>
      </c>
      <c r="G2136" s="6">
        <v>46.303333000000002</v>
      </c>
    </row>
    <row r="2137" spans="2:7" x14ac:dyDescent="0.3">
      <c r="B2137" s="4" t="s">
        <v>1452</v>
      </c>
    </row>
    <row r="2138" spans="2:7" x14ac:dyDescent="0.3">
      <c r="B2138" s="5" t="s">
        <v>466</v>
      </c>
    </row>
    <row r="2139" spans="2:7" x14ac:dyDescent="0.3">
      <c r="B2139" s="8" t="s">
        <v>34</v>
      </c>
      <c r="C2139" s="6">
        <v>23.63</v>
      </c>
      <c r="E2139" s="6">
        <v>37.03</v>
      </c>
      <c r="G2139" s="6">
        <v>28.965713999999998</v>
      </c>
    </row>
    <row r="2140" spans="2:7" x14ac:dyDescent="0.3">
      <c r="B2140" s="8" t="s">
        <v>20</v>
      </c>
      <c r="C2140" s="6">
        <v>70.59</v>
      </c>
      <c r="E2140" s="6">
        <v>80</v>
      </c>
      <c r="G2140" s="6">
        <v>76.290000000000006</v>
      </c>
    </row>
    <row r="2141" spans="2:7" x14ac:dyDescent="0.3">
      <c r="B2141" s="8" t="s">
        <v>16</v>
      </c>
      <c r="C2141" s="6">
        <v>23.21</v>
      </c>
      <c r="E2141" s="6">
        <v>45.71</v>
      </c>
      <c r="G2141" s="6">
        <v>27.971665999999999</v>
      </c>
    </row>
    <row r="2142" spans="2:7" x14ac:dyDescent="0.3">
      <c r="B2142" s="8" t="s">
        <v>10</v>
      </c>
      <c r="C2142" s="6">
        <v>36.83</v>
      </c>
      <c r="E2142" s="6">
        <v>50.95</v>
      </c>
      <c r="G2142" s="6">
        <v>44.006666000000003</v>
      </c>
    </row>
    <row r="2143" spans="2:7" x14ac:dyDescent="0.3">
      <c r="B2143" s="4" t="s">
        <v>1448</v>
      </c>
    </row>
    <row r="2144" spans="2:7" x14ac:dyDescent="0.3">
      <c r="B2144" s="5" t="s">
        <v>462</v>
      </c>
    </row>
    <row r="2145" spans="2:7" x14ac:dyDescent="0.3">
      <c r="B2145" s="8" t="s">
        <v>14</v>
      </c>
      <c r="C2145" s="6">
        <v>28.31</v>
      </c>
      <c r="E2145" s="6">
        <v>28.67</v>
      </c>
      <c r="G2145" s="6">
        <v>28.49</v>
      </c>
    </row>
    <row r="2146" spans="2:7" x14ac:dyDescent="0.3">
      <c r="B2146" s="8" t="s">
        <v>15</v>
      </c>
      <c r="C2146" s="6">
        <v>30.76</v>
      </c>
      <c r="E2146" s="6">
        <v>30.76</v>
      </c>
      <c r="G2146" s="6">
        <v>30.76</v>
      </c>
    </row>
    <row r="2147" spans="2:7" x14ac:dyDescent="0.3">
      <c r="B2147" s="8" t="s">
        <v>20</v>
      </c>
      <c r="C2147" s="6">
        <v>60.87</v>
      </c>
      <c r="E2147" s="6">
        <v>81</v>
      </c>
      <c r="G2147" s="6">
        <v>74.790000000000006</v>
      </c>
    </row>
    <row r="2148" spans="2:7" x14ac:dyDescent="0.3">
      <c r="B2148" s="4" t="s">
        <v>451</v>
      </c>
    </row>
    <row r="2149" spans="2:7" x14ac:dyDescent="0.3">
      <c r="B2149" s="5" t="s">
        <v>615</v>
      </c>
    </row>
    <row r="2150" spans="2:7" x14ac:dyDescent="0.3">
      <c r="B2150" s="8" t="s">
        <v>23</v>
      </c>
      <c r="C2150" s="6">
        <v>54.82</v>
      </c>
      <c r="E2150" s="6">
        <v>63.57</v>
      </c>
      <c r="G2150" s="6">
        <v>58.580475999999997</v>
      </c>
    </row>
    <row r="2151" spans="2:7" x14ac:dyDescent="0.3">
      <c r="B2151" s="8" t="s">
        <v>486</v>
      </c>
      <c r="C2151" s="6">
        <v>119.46</v>
      </c>
      <c r="E2151" s="6">
        <v>160.77000000000001</v>
      </c>
      <c r="G2151" s="6">
        <v>127.46250000000001</v>
      </c>
    </row>
    <row r="2152" spans="2:7" x14ac:dyDescent="0.3">
      <c r="B2152" s="8" t="s">
        <v>16</v>
      </c>
      <c r="C2152" s="6">
        <v>24.39</v>
      </c>
      <c r="E2152" s="6">
        <v>33.450000000000003</v>
      </c>
      <c r="G2152" s="6">
        <v>27.821428000000001</v>
      </c>
    </row>
    <row r="2153" spans="2:7" x14ac:dyDescent="0.3">
      <c r="B2153" s="8" t="s">
        <v>10</v>
      </c>
      <c r="C2153" s="6">
        <v>57.69</v>
      </c>
      <c r="E2153" s="6">
        <v>74.98</v>
      </c>
      <c r="G2153" s="6">
        <v>64.781110999999996</v>
      </c>
    </row>
    <row r="2154" spans="2:7" x14ac:dyDescent="0.3">
      <c r="B2154" s="8" t="s">
        <v>11</v>
      </c>
      <c r="C2154" s="6">
        <v>49.49</v>
      </c>
      <c r="E2154" s="6">
        <v>77.569999999999993</v>
      </c>
      <c r="G2154" s="6">
        <v>58.092618999999999</v>
      </c>
    </row>
    <row r="2155" spans="2:7" x14ac:dyDescent="0.3">
      <c r="B2155" s="5" t="s">
        <v>452</v>
      </c>
    </row>
    <row r="2156" spans="2:7" x14ac:dyDescent="0.3">
      <c r="B2156" s="8" t="s">
        <v>20</v>
      </c>
      <c r="C2156" s="6">
        <v>65.48</v>
      </c>
      <c r="E2156" s="6">
        <v>80</v>
      </c>
      <c r="G2156" s="6">
        <v>73.946665999999993</v>
      </c>
    </row>
    <row r="2157" spans="2:7" x14ac:dyDescent="0.3">
      <c r="B2157" s="8" t="s">
        <v>487</v>
      </c>
      <c r="C2157" s="6">
        <v>76.64</v>
      </c>
      <c r="E2157" s="6">
        <v>82</v>
      </c>
      <c r="G2157" s="6">
        <v>79.416730000000001</v>
      </c>
    </row>
    <row r="2158" spans="2:7" x14ac:dyDescent="0.3">
      <c r="B2158" s="5" t="s">
        <v>453</v>
      </c>
    </row>
    <row r="2159" spans="2:7" x14ac:dyDescent="0.3">
      <c r="B2159" s="8" t="s">
        <v>20</v>
      </c>
      <c r="C2159" s="6">
        <v>75.2</v>
      </c>
      <c r="E2159" s="6">
        <v>80</v>
      </c>
      <c r="G2159" s="6">
        <v>78.147326000000007</v>
      </c>
    </row>
    <row r="2160" spans="2:7" x14ac:dyDescent="0.3">
      <c r="B2160" s="8" t="s">
        <v>510</v>
      </c>
      <c r="C2160" s="6">
        <v>78.849999999999994</v>
      </c>
      <c r="E2160" s="6">
        <v>81</v>
      </c>
      <c r="G2160" s="6">
        <v>79.760000000000005</v>
      </c>
    </row>
    <row r="2161" spans="2:8" x14ac:dyDescent="0.3">
      <c r="B2161" s="5" t="s">
        <v>454</v>
      </c>
    </row>
    <row r="2162" spans="2:8" x14ac:dyDescent="0.3">
      <c r="B2162" s="8" t="s">
        <v>19</v>
      </c>
      <c r="C2162" s="6">
        <v>65.09</v>
      </c>
      <c r="E2162" s="6">
        <v>79.84</v>
      </c>
      <c r="G2162" s="6">
        <v>71.229704999999996</v>
      </c>
    </row>
    <row r="2163" spans="2:8" x14ac:dyDescent="0.3">
      <c r="B2163" s="8" t="s">
        <v>20</v>
      </c>
      <c r="C2163" s="6">
        <v>67.95</v>
      </c>
      <c r="E2163" s="6">
        <v>81.72</v>
      </c>
      <c r="G2163" s="6">
        <v>73.726102999999995</v>
      </c>
    </row>
    <row r="2164" spans="2:8" x14ac:dyDescent="0.3">
      <c r="B2164" s="5" t="s">
        <v>455</v>
      </c>
    </row>
    <row r="2165" spans="2:8" x14ac:dyDescent="0.3">
      <c r="B2165" s="8" t="s">
        <v>127</v>
      </c>
      <c r="D2165" s="6">
        <v>95</v>
      </c>
      <c r="F2165" s="6">
        <v>125</v>
      </c>
      <c r="H2165" s="6">
        <v>110.9375</v>
      </c>
    </row>
    <row r="2166" spans="2:8" x14ac:dyDescent="0.3">
      <c r="B2166" s="5" t="s">
        <v>616</v>
      </c>
    </row>
    <row r="2167" spans="2:8" x14ac:dyDescent="0.3">
      <c r="B2167" s="8" t="s">
        <v>14</v>
      </c>
      <c r="C2167" s="6">
        <v>25.84</v>
      </c>
      <c r="E2167" s="6">
        <v>30.68</v>
      </c>
      <c r="G2167" s="6">
        <v>27.654705</v>
      </c>
    </row>
    <row r="2168" spans="2:8" x14ac:dyDescent="0.3">
      <c r="B2168" s="8" t="s">
        <v>15</v>
      </c>
      <c r="C2168" s="6">
        <v>25.25</v>
      </c>
      <c r="E2168" s="6">
        <v>35.9</v>
      </c>
      <c r="G2168" s="6">
        <v>29.080606</v>
      </c>
    </row>
    <row r="2169" spans="2:8" x14ac:dyDescent="0.3">
      <c r="B2169" s="8" t="s">
        <v>51</v>
      </c>
      <c r="C2169" s="6">
        <v>27.06</v>
      </c>
      <c r="E2169" s="6">
        <v>33.24</v>
      </c>
      <c r="G2169" s="6">
        <v>29.83625</v>
      </c>
    </row>
    <row r="2170" spans="2:8" x14ac:dyDescent="0.3">
      <c r="B2170" s="8" t="s">
        <v>492</v>
      </c>
      <c r="C2170" s="6">
        <v>51.05</v>
      </c>
      <c r="E2170" s="6">
        <v>78.510000000000005</v>
      </c>
      <c r="G2170" s="6">
        <v>57.158436999999999</v>
      </c>
    </row>
    <row r="2171" spans="2:8" x14ac:dyDescent="0.3">
      <c r="B2171" s="8" t="s">
        <v>17</v>
      </c>
      <c r="C2171" s="6">
        <v>52.97</v>
      </c>
      <c r="E2171" s="6">
        <v>78.760000000000005</v>
      </c>
      <c r="G2171" s="6">
        <v>60.625</v>
      </c>
    </row>
    <row r="2172" spans="2:8" x14ac:dyDescent="0.3">
      <c r="B2172" s="5" t="s">
        <v>456</v>
      </c>
    </row>
    <row r="2173" spans="2:8" x14ac:dyDescent="0.3">
      <c r="B2173" s="8" t="s">
        <v>62</v>
      </c>
      <c r="C2173" s="6">
        <v>64.209999999999994</v>
      </c>
      <c r="E2173" s="6">
        <v>72.39</v>
      </c>
      <c r="G2173" s="6">
        <v>67.507390999999998</v>
      </c>
    </row>
    <row r="2174" spans="2:8" x14ac:dyDescent="0.3">
      <c r="B2174" s="8" t="s">
        <v>20</v>
      </c>
      <c r="C2174" s="6">
        <v>73.14</v>
      </c>
      <c r="E2174" s="6">
        <v>80.41</v>
      </c>
      <c r="G2174" s="6">
        <v>75.98</v>
      </c>
    </row>
    <row r="2175" spans="2:8" x14ac:dyDescent="0.3">
      <c r="B2175" s="8" t="s">
        <v>55</v>
      </c>
      <c r="C2175" s="6">
        <v>60.08</v>
      </c>
      <c r="E2175" s="6">
        <v>80</v>
      </c>
      <c r="G2175" s="6">
        <v>70.386086000000006</v>
      </c>
    </row>
    <row r="2176" spans="2:8" x14ac:dyDescent="0.3">
      <c r="B2176" s="5" t="s">
        <v>457</v>
      </c>
    </row>
    <row r="2177" spans="2:7" x14ac:dyDescent="0.3">
      <c r="B2177" s="8" t="s">
        <v>72</v>
      </c>
      <c r="C2177" s="6">
        <v>69.66</v>
      </c>
      <c r="E2177" s="6">
        <v>77.78</v>
      </c>
      <c r="G2177" s="6">
        <v>72.517646999999997</v>
      </c>
    </row>
    <row r="2178" spans="2:7" x14ac:dyDescent="0.3">
      <c r="B2178" s="8" t="s">
        <v>26</v>
      </c>
      <c r="C2178" s="6">
        <v>56.07</v>
      </c>
      <c r="E2178" s="6">
        <v>76.040000000000006</v>
      </c>
      <c r="G2178" s="6">
        <v>63.095609000000003</v>
      </c>
    </row>
    <row r="2179" spans="2:7" x14ac:dyDescent="0.3">
      <c r="B2179" s="8" t="s">
        <v>536</v>
      </c>
      <c r="C2179" s="6">
        <v>65.19</v>
      </c>
      <c r="E2179" s="6">
        <v>79.599999999999994</v>
      </c>
      <c r="G2179" s="6">
        <v>70.394705000000002</v>
      </c>
    </row>
    <row r="2180" spans="2:7" x14ac:dyDescent="0.3">
      <c r="B2180" s="5" t="s">
        <v>458</v>
      </c>
    </row>
    <row r="2181" spans="2:7" x14ac:dyDescent="0.3">
      <c r="B2181" s="8" t="s">
        <v>39</v>
      </c>
      <c r="C2181" s="6">
        <v>30.83</v>
      </c>
      <c r="E2181" s="6">
        <v>47.3</v>
      </c>
      <c r="G2181" s="6">
        <v>35.251904000000003</v>
      </c>
    </row>
    <row r="2182" spans="2:7" x14ac:dyDescent="0.3">
      <c r="B2182" s="8" t="s">
        <v>66</v>
      </c>
      <c r="C2182" s="6">
        <v>61.65</v>
      </c>
      <c r="E2182" s="6">
        <v>77.11</v>
      </c>
      <c r="G2182" s="6">
        <v>67.750951999999998</v>
      </c>
    </row>
    <row r="2183" spans="2:7" x14ac:dyDescent="0.3">
      <c r="B2183" s="5" t="s">
        <v>617</v>
      </c>
    </row>
    <row r="2184" spans="2:7" x14ac:dyDescent="0.3">
      <c r="B2184" s="8" t="s">
        <v>13</v>
      </c>
      <c r="C2184" s="6">
        <v>47.6</v>
      </c>
      <c r="E2184" s="6">
        <v>58.12</v>
      </c>
      <c r="G2184" s="6">
        <v>50.747272000000002</v>
      </c>
    </row>
    <row r="2185" spans="2:7" x14ac:dyDescent="0.3">
      <c r="B2185" s="8" t="s">
        <v>76</v>
      </c>
      <c r="C2185" s="6">
        <v>22.5</v>
      </c>
      <c r="E2185" s="6">
        <v>27.52</v>
      </c>
      <c r="G2185" s="6">
        <v>24.58</v>
      </c>
    </row>
    <row r="2186" spans="2:7" x14ac:dyDescent="0.3">
      <c r="B2186" s="8" t="s">
        <v>77</v>
      </c>
      <c r="C2186" s="6">
        <v>45.7</v>
      </c>
      <c r="E2186" s="6">
        <v>52.79</v>
      </c>
      <c r="G2186" s="6">
        <v>49.496000000000002</v>
      </c>
    </row>
    <row r="2187" spans="2:7" x14ac:dyDescent="0.3">
      <c r="B2187" s="8" t="s">
        <v>67</v>
      </c>
      <c r="C2187" s="6">
        <v>22.85</v>
      </c>
      <c r="E2187" s="6">
        <v>28.71</v>
      </c>
      <c r="G2187" s="6">
        <v>25.63</v>
      </c>
    </row>
    <row r="2188" spans="2:7" x14ac:dyDescent="0.3">
      <c r="B2188" s="8" t="s">
        <v>502</v>
      </c>
      <c r="C2188" s="6">
        <v>22.98</v>
      </c>
      <c r="E2188" s="6">
        <v>40.99</v>
      </c>
      <c r="G2188" s="6">
        <v>26.408888000000001</v>
      </c>
    </row>
    <row r="2189" spans="2:7" x14ac:dyDescent="0.3">
      <c r="B2189" s="8" t="s">
        <v>506</v>
      </c>
      <c r="C2189" s="6">
        <v>57.17</v>
      </c>
      <c r="E2189" s="6">
        <v>79.930000000000007</v>
      </c>
      <c r="G2189" s="6">
        <v>64.570499999999996</v>
      </c>
    </row>
    <row r="2190" spans="2:7" x14ac:dyDescent="0.3">
      <c r="B2190" s="8" t="s">
        <v>507</v>
      </c>
      <c r="C2190" s="6">
        <v>49.23</v>
      </c>
      <c r="E2190" s="6">
        <v>77.78</v>
      </c>
      <c r="G2190" s="6">
        <v>57.857619</v>
      </c>
    </row>
    <row r="2191" spans="2:7" x14ac:dyDescent="0.3">
      <c r="B2191" s="5" t="s">
        <v>459</v>
      </c>
    </row>
    <row r="2192" spans="2:7" x14ac:dyDescent="0.3">
      <c r="B2192" s="8" t="s">
        <v>511</v>
      </c>
      <c r="C2192" s="6">
        <v>46.3</v>
      </c>
      <c r="E2192" s="6">
        <v>77.400000000000006</v>
      </c>
      <c r="G2192" s="6">
        <v>60.996341000000001</v>
      </c>
    </row>
    <row r="2193" spans="2:7" x14ac:dyDescent="0.3">
      <c r="B2193" s="8" t="s">
        <v>512</v>
      </c>
      <c r="C2193" s="6">
        <v>46.62</v>
      </c>
      <c r="E2193" s="6">
        <v>68.459999999999994</v>
      </c>
      <c r="G2193" s="6">
        <v>54.063333</v>
      </c>
    </row>
    <row r="2194" spans="2:7" x14ac:dyDescent="0.3">
      <c r="B2194" s="5" t="s">
        <v>460</v>
      </c>
    </row>
    <row r="2195" spans="2:7" x14ac:dyDescent="0.3">
      <c r="B2195" s="8" t="s">
        <v>38</v>
      </c>
      <c r="C2195" s="6">
        <v>60.77</v>
      </c>
      <c r="E2195" s="6">
        <v>79.23</v>
      </c>
      <c r="G2195" s="6">
        <v>67.429411000000002</v>
      </c>
    </row>
    <row r="2196" spans="2:7" x14ac:dyDescent="0.3">
      <c r="B2196" s="8" t="s">
        <v>527</v>
      </c>
      <c r="C2196" s="6">
        <v>62.76</v>
      </c>
      <c r="E2196" s="6">
        <v>74.83</v>
      </c>
      <c r="G2196" s="6">
        <v>67.631817999999996</v>
      </c>
    </row>
    <row r="2197" spans="2:7" x14ac:dyDescent="0.3">
      <c r="B2197" s="8" t="s">
        <v>55</v>
      </c>
      <c r="C2197" s="6">
        <v>34.840000000000003</v>
      </c>
      <c r="E2197" s="6">
        <v>72.010000000000005</v>
      </c>
      <c r="G2197" s="6">
        <v>52.632666</v>
      </c>
    </row>
    <row r="2198" spans="2:7" x14ac:dyDescent="0.3">
      <c r="B2198" s="8" t="s">
        <v>86</v>
      </c>
      <c r="C2198" s="6">
        <v>63.64</v>
      </c>
      <c r="E2198" s="6">
        <v>76.44</v>
      </c>
      <c r="G2198" s="6">
        <v>67.992000000000004</v>
      </c>
    </row>
    <row r="2199" spans="2:7" x14ac:dyDescent="0.3">
      <c r="B2199" s="5" t="s">
        <v>461</v>
      </c>
    </row>
    <row r="2200" spans="2:7" x14ac:dyDescent="0.3">
      <c r="B2200" s="8" t="s">
        <v>20</v>
      </c>
      <c r="C2200" s="6">
        <v>38.590000000000003</v>
      </c>
      <c r="E2200" s="6">
        <v>78.180000000000007</v>
      </c>
      <c r="G2200" s="6">
        <v>57.134999999999998</v>
      </c>
    </row>
    <row r="2201" spans="2:7" x14ac:dyDescent="0.3">
      <c r="B2201" s="5" t="s">
        <v>467</v>
      </c>
    </row>
    <row r="2202" spans="2:7" x14ac:dyDescent="0.3">
      <c r="B2202" s="8" t="s">
        <v>489</v>
      </c>
      <c r="C2202" s="6">
        <v>29.08</v>
      </c>
      <c r="E2202" s="6">
        <v>39.229999999999997</v>
      </c>
      <c r="G2202" s="6">
        <v>33.543225</v>
      </c>
    </row>
    <row r="2203" spans="2:7" x14ac:dyDescent="0.3">
      <c r="B2203" s="8" t="s">
        <v>64</v>
      </c>
      <c r="C2203" s="6">
        <v>54.63</v>
      </c>
      <c r="E2203" s="6">
        <v>61.26</v>
      </c>
      <c r="G2203" s="6">
        <v>57.769165999999998</v>
      </c>
    </row>
    <row r="2204" spans="2:7" x14ac:dyDescent="0.3">
      <c r="B2204" s="8" t="s">
        <v>29</v>
      </c>
      <c r="C2204" s="6">
        <v>34.79</v>
      </c>
      <c r="E2204" s="6">
        <v>40.42</v>
      </c>
      <c r="G2204" s="6">
        <v>36.736153000000002</v>
      </c>
    </row>
    <row r="2205" spans="2:7" x14ac:dyDescent="0.3">
      <c r="B2205" s="8" t="s">
        <v>490</v>
      </c>
      <c r="C2205" s="6">
        <v>30.83</v>
      </c>
      <c r="E2205" s="6">
        <v>35.43</v>
      </c>
      <c r="G2205" s="6">
        <v>32.513750000000002</v>
      </c>
    </row>
    <row r="2206" spans="2:7" x14ac:dyDescent="0.3">
      <c r="B2206" s="8" t="s">
        <v>32</v>
      </c>
      <c r="C2206" s="6">
        <v>24.58</v>
      </c>
      <c r="E2206" s="6">
        <v>30.4</v>
      </c>
      <c r="G2206" s="6">
        <v>26.738461000000001</v>
      </c>
    </row>
    <row r="2207" spans="2:7" x14ac:dyDescent="0.3">
      <c r="B2207" s="8" t="s">
        <v>34</v>
      </c>
      <c r="C2207" s="6">
        <v>32.21</v>
      </c>
      <c r="E2207" s="6">
        <v>45.25</v>
      </c>
      <c r="G2207" s="6">
        <v>36.216189999999997</v>
      </c>
    </row>
    <row r="2208" spans="2:7" x14ac:dyDescent="0.3">
      <c r="B2208" s="8" t="s">
        <v>35</v>
      </c>
      <c r="C2208" s="6">
        <v>27.56</v>
      </c>
      <c r="E2208" s="6">
        <v>31.57</v>
      </c>
      <c r="G2208" s="6">
        <v>29.604285000000001</v>
      </c>
    </row>
    <row r="2209" spans="2:7" x14ac:dyDescent="0.3">
      <c r="B2209" s="8" t="s">
        <v>61</v>
      </c>
      <c r="C2209" s="6">
        <v>25.29</v>
      </c>
      <c r="E2209" s="6">
        <v>31.69</v>
      </c>
      <c r="G2209" s="6">
        <v>27.984444</v>
      </c>
    </row>
    <row r="2210" spans="2:7" x14ac:dyDescent="0.3">
      <c r="B2210" s="8" t="s">
        <v>70</v>
      </c>
      <c r="C2210" s="6">
        <v>26.23</v>
      </c>
      <c r="E2210" s="6">
        <v>33.909999999999997</v>
      </c>
      <c r="G2210" s="6">
        <v>27.847777000000001</v>
      </c>
    </row>
    <row r="2211" spans="2:7" x14ac:dyDescent="0.3">
      <c r="B2211" s="8" t="s">
        <v>40</v>
      </c>
      <c r="C2211" s="6">
        <v>27.86</v>
      </c>
      <c r="E2211" s="6">
        <v>40.06</v>
      </c>
      <c r="G2211" s="6">
        <v>31.232727000000001</v>
      </c>
    </row>
    <row r="2212" spans="2:7" x14ac:dyDescent="0.3">
      <c r="B2212" s="8" t="s">
        <v>44</v>
      </c>
      <c r="C2212" s="6">
        <v>64.349999999999994</v>
      </c>
      <c r="E2212" s="6">
        <v>80</v>
      </c>
      <c r="G2212" s="6">
        <v>73.680000000000007</v>
      </c>
    </row>
    <row r="2213" spans="2:7" x14ac:dyDescent="0.3">
      <c r="B2213" s="8" t="s">
        <v>523</v>
      </c>
      <c r="C2213" s="6">
        <v>60.83</v>
      </c>
      <c r="E2213" s="6">
        <v>64.13</v>
      </c>
      <c r="G2213" s="6">
        <v>62.747776999999999</v>
      </c>
    </row>
    <row r="2214" spans="2:7" x14ac:dyDescent="0.3">
      <c r="B2214" s="8" t="s">
        <v>494</v>
      </c>
      <c r="C2214" s="6">
        <v>26.82</v>
      </c>
      <c r="E2214" s="6">
        <v>34.94</v>
      </c>
      <c r="G2214" s="6">
        <v>28.946666</v>
      </c>
    </row>
    <row r="2215" spans="2:7" x14ac:dyDescent="0.3">
      <c r="B2215" s="5" t="s">
        <v>618</v>
      </c>
    </row>
    <row r="2216" spans="2:7" x14ac:dyDescent="0.3">
      <c r="B2216" s="8" t="s">
        <v>126</v>
      </c>
      <c r="C2216" s="6">
        <v>111.36</v>
      </c>
      <c r="E2216" s="6">
        <v>184.26</v>
      </c>
      <c r="G2216" s="6">
        <v>147.13</v>
      </c>
    </row>
    <row r="2217" spans="2:7" x14ac:dyDescent="0.3">
      <c r="B2217" s="8" t="s">
        <v>401</v>
      </c>
      <c r="C2217" s="6">
        <v>119.28</v>
      </c>
      <c r="E2217" s="6">
        <v>200</v>
      </c>
      <c r="G2217" s="6">
        <v>148.85857100000001</v>
      </c>
    </row>
    <row r="2218" spans="2:7" x14ac:dyDescent="0.3">
      <c r="B2218" s="8" t="s">
        <v>68</v>
      </c>
      <c r="C2218" s="6">
        <v>21.94</v>
      </c>
      <c r="E2218" s="6">
        <v>30.82</v>
      </c>
      <c r="G2218" s="6">
        <v>24.971</v>
      </c>
    </row>
    <row r="2219" spans="2:7" x14ac:dyDescent="0.3">
      <c r="B2219" s="5" t="s">
        <v>468</v>
      </c>
    </row>
    <row r="2220" spans="2:7" x14ac:dyDescent="0.3">
      <c r="B2220" s="8" t="s">
        <v>80</v>
      </c>
      <c r="C2220" s="6">
        <v>76.37</v>
      </c>
      <c r="E2220" s="6">
        <v>80.63</v>
      </c>
      <c r="G2220" s="6">
        <v>78.654583000000002</v>
      </c>
    </row>
    <row r="2221" spans="2:7" x14ac:dyDescent="0.3">
      <c r="B2221" s="8" t="s">
        <v>496</v>
      </c>
      <c r="C2221" s="6">
        <v>64.599999999999994</v>
      </c>
      <c r="E2221" s="6">
        <v>78.63</v>
      </c>
      <c r="G2221" s="6">
        <v>68.933477999999994</v>
      </c>
    </row>
    <row r="2222" spans="2:7" x14ac:dyDescent="0.3">
      <c r="B2222" s="8" t="s">
        <v>48</v>
      </c>
      <c r="C2222" s="6">
        <v>66.709999999999994</v>
      </c>
      <c r="E2222" s="6">
        <v>80</v>
      </c>
      <c r="G2222" s="6">
        <v>69.883913000000007</v>
      </c>
    </row>
    <row r="2223" spans="2:7" x14ac:dyDescent="0.3">
      <c r="B2223" s="8" t="s">
        <v>497</v>
      </c>
      <c r="C2223" s="6">
        <v>70.86</v>
      </c>
      <c r="E2223" s="6">
        <v>79.72</v>
      </c>
      <c r="G2223" s="6">
        <v>73.573333000000005</v>
      </c>
    </row>
    <row r="2224" spans="2:7" x14ac:dyDescent="0.3">
      <c r="B2224" s="8" t="s">
        <v>619</v>
      </c>
      <c r="C2224" s="6">
        <v>67.37</v>
      </c>
      <c r="E2224" s="6">
        <v>80</v>
      </c>
      <c r="G2224" s="6">
        <v>71.82826</v>
      </c>
    </row>
    <row r="2225" spans="2:7" x14ac:dyDescent="0.3">
      <c r="B2225" s="3" t="s">
        <v>469</v>
      </c>
    </row>
    <row r="2226" spans="2:7" x14ac:dyDescent="0.3">
      <c r="B2226" s="4" t="s">
        <v>1455</v>
      </c>
    </row>
    <row r="2227" spans="2:7" x14ac:dyDescent="0.3">
      <c r="B2227" s="5" t="s">
        <v>477</v>
      </c>
    </row>
    <row r="2228" spans="2:7" x14ac:dyDescent="0.3">
      <c r="B2228" s="8" t="s">
        <v>489</v>
      </c>
      <c r="C2228" s="6">
        <v>32.19</v>
      </c>
      <c r="E2228" s="6">
        <v>41.02</v>
      </c>
      <c r="G2228" s="6">
        <v>35.421250000000001</v>
      </c>
    </row>
    <row r="2229" spans="2:7" x14ac:dyDescent="0.3">
      <c r="B2229" s="8" t="s">
        <v>29</v>
      </c>
      <c r="C2229" s="6">
        <v>28.96</v>
      </c>
      <c r="E2229" s="6">
        <v>40.369999999999997</v>
      </c>
      <c r="G2229" s="6">
        <v>32.65</v>
      </c>
    </row>
    <row r="2230" spans="2:7" x14ac:dyDescent="0.3">
      <c r="B2230" s="8" t="s">
        <v>39</v>
      </c>
      <c r="C2230" s="6">
        <v>31.13</v>
      </c>
      <c r="E2230" s="6">
        <v>40.97</v>
      </c>
      <c r="G2230" s="6">
        <v>33.311903999999998</v>
      </c>
    </row>
    <row r="2231" spans="2:7" x14ac:dyDescent="0.3">
      <c r="B2231" s="8" t="s">
        <v>34</v>
      </c>
      <c r="C2231" s="6">
        <v>32.15</v>
      </c>
      <c r="E2231" s="6">
        <v>36.119999999999997</v>
      </c>
      <c r="G2231" s="6">
        <v>34.174166</v>
      </c>
    </row>
    <row r="2232" spans="2:7" x14ac:dyDescent="0.3">
      <c r="B2232" s="8" t="s">
        <v>20</v>
      </c>
      <c r="C2232" s="6">
        <v>61.01</v>
      </c>
      <c r="E2232" s="6">
        <v>80</v>
      </c>
      <c r="G2232" s="6">
        <v>71.578888000000006</v>
      </c>
    </row>
    <row r="2233" spans="2:7" x14ac:dyDescent="0.3">
      <c r="B2233" s="8" t="s">
        <v>10</v>
      </c>
      <c r="C2233" s="6">
        <v>64.239999999999995</v>
      </c>
      <c r="E2233" s="6">
        <v>80</v>
      </c>
      <c r="G2233" s="6">
        <v>72.150475999999998</v>
      </c>
    </row>
    <row r="2234" spans="2:7" x14ac:dyDescent="0.3">
      <c r="B2234" s="8" t="s">
        <v>496</v>
      </c>
      <c r="C2234" s="6">
        <v>56.54</v>
      </c>
      <c r="E2234" s="6">
        <v>76.27</v>
      </c>
      <c r="G2234" s="6">
        <v>62.773333000000001</v>
      </c>
    </row>
    <row r="2235" spans="2:7" x14ac:dyDescent="0.3">
      <c r="B2235" s="8" t="s">
        <v>44</v>
      </c>
      <c r="C2235" s="6">
        <v>55.01</v>
      </c>
      <c r="E2235" s="6">
        <v>78.680000000000007</v>
      </c>
      <c r="G2235" s="6">
        <v>62.495454000000002</v>
      </c>
    </row>
    <row r="2236" spans="2:7" x14ac:dyDescent="0.3">
      <c r="B2236" s="4" t="s">
        <v>1456</v>
      </c>
    </row>
    <row r="2237" spans="2:7" x14ac:dyDescent="0.3">
      <c r="B2237" s="5" t="s">
        <v>478</v>
      </c>
    </row>
    <row r="2238" spans="2:7" x14ac:dyDescent="0.3">
      <c r="B2238" s="8" t="s">
        <v>29</v>
      </c>
      <c r="C2238" s="6">
        <v>26.42</v>
      </c>
      <c r="E2238" s="6">
        <v>35.950000000000003</v>
      </c>
      <c r="G2238" s="6">
        <v>30.151111</v>
      </c>
    </row>
    <row r="2239" spans="2:7" x14ac:dyDescent="0.3">
      <c r="B2239" s="8" t="s">
        <v>490</v>
      </c>
      <c r="C2239" s="6">
        <v>24.11</v>
      </c>
      <c r="E2239" s="6">
        <v>30.61</v>
      </c>
      <c r="G2239" s="6">
        <v>27.756665999999999</v>
      </c>
    </row>
    <row r="2240" spans="2:7" x14ac:dyDescent="0.3">
      <c r="B2240" s="8" t="s">
        <v>73</v>
      </c>
      <c r="C2240" s="6">
        <v>62.15</v>
      </c>
      <c r="E2240" s="6">
        <v>75.47</v>
      </c>
      <c r="G2240" s="6">
        <v>66.916470000000004</v>
      </c>
    </row>
    <row r="2241" spans="2:7" x14ac:dyDescent="0.3">
      <c r="B2241" s="8" t="s">
        <v>39</v>
      </c>
      <c r="C2241" s="6">
        <v>30.39</v>
      </c>
      <c r="E2241" s="6">
        <v>41.54</v>
      </c>
      <c r="G2241" s="6">
        <v>34.450000000000003</v>
      </c>
    </row>
    <row r="2242" spans="2:7" x14ac:dyDescent="0.3">
      <c r="B2242" s="8" t="s">
        <v>23</v>
      </c>
      <c r="C2242" s="6">
        <v>51.66</v>
      </c>
      <c r="E2242" s="6">
        <v>65.599999999999994</v>
      </c>
      <c r="G2242" s="6">
        <v>56.711764000000002</v>
      </c>
    </row>
    <row r="2243" spans="2:7" x14ac:dyDescent="0.3">
      <c r="B2243" s="8" t="s">
        <v>20</v>
      </c>
      <c r="C2243" s="6">
        <v>53.29</v>
      </c>
      <c r="E2243" s="6">
        <v>83</v>
      </c>
      <c r="G2243" s="6">
        <v>72.036249999999995</v>
      </c>
    </row>
    <row r="2244" spans="2:7" x14ac:dyDescent="0.3">
      <c r="B2244" s="8" t="s">
        <v>479</v>
      </c>
      <c r="C2244" s="6">
        <v>65.5</v>
      </c>
      <c r="E2244" s="6">
        <v>80</v>
      </c>
      <c r="G2244" s="6">
        <v>73.544614999999993</v>
      </c>
    </row>
    <row r="2245" spans="2:7" x14ac:dyDescent="0.3">
      <c r="B2245" s="8" t="s">
        <v>35</v>
      </c>
      <c r="C2245" s="6">
        <v>24.06</v>
      </c>
      <c r="E2245" s="6">
        <v>34.14</v>
      </c>
      <c r="G2245" s="6">
        <v>27.582726999999998</v>
      </c>
    </row>
    <row r="2246" spans="2:7" x14ac:dyDescent="0.3">
      <c r="B2246" s="8" t="s">
        <v>10</v>
      </c>
      <c r="C2246" s="6">
        <v>60.49</v>
      </c>
      <c r="E2246" s="6">
        <v>78.64</v>
      </c>
      <c r="G2246" s="6">
        <v>70.276666000000006</v>
      </c>
    </row>
    <row r="2247" spans="2:7" x14ac:dyDescent="0.3">
      <c r="B2247" s="8" t="s">
        <v>81</v>
      </c>
      <c r="C2247" s="6">
        <v>61.47</v>
      </c>
      <c r="E2247" s="6">
        <v>75.73</v>
      </c>
      <c r="G2247" s="6">
        <v>67.040000000000006</v>
      </c>
    </row>
    <row r="2248" spans="2:7" x14ac:dyDescent="0.3">
      <c r="B2248" s="4" t="s">
        <v>1457</v>
      </c>
    </row>
    <row r="2249" spans="2:7" x14ac:dyDescent="0.3">
      <c r="B2249" s="5" t="s">
        <v>480</v>
      </c>
    </row>
    <row r="2250" spans="2:7" x14ac:dyDescent="0.3">
      <c r="B2250" s="8" t="s">
        <v>489</v>
      </c>
      <c r="C2250" s="6">
        <v>26.66</v>
      </c>
      <c r="E2250" s="6">
        <v>42.08</v>
      </c>
      <c r="G2250" s="6">
        <v>33.129165999999998</v>
      </c>
    </row>
    <row r="2251" spans="2:7" x14ac:dyDescent="0.3">
      <c r="B2251" s="8" t="s">
        <v>34</v>
      </c>
      <c r="C2251" s="6">
        <v>25.33</v>
      </c>
      <c r="E2251" s="6">
        <v>31.69</v>
      </c>
      <c r="G2251" s="6">
        <v>27.242222000000002</v>
      </c>
    </row>
    <row r="2252" spans="2:7" x14ac:dyDescent="0.3">
      <c r="B2252" s="8" t="s">
        <v>20</v>
      </c>
      <c r="C2252" s="6">
        <v>56.26</v>
      </c>
      <c r="E2252" s="6">
        <v>80.680000000000007</v>
      </c>
      <c r="G2252" s="6">
        <v>70.670370000000005</v>
      </c>
    </row>
    <row r="2253" spans="2:7" x14ac:dyDescent="0.3">
      <c r="B2253" s="8" t="s">
        <v>10</v>
      </c>
      <c r="C2253" s="6">
        <v>46.72</v>
      </c>
      <c r="E2253" s="6">
        <v>72.77</v>
      </c>
      <c r="G2253" s="6">
        <v>60.489545</v>
      </c>
    </row>
    <row r="2254" spans="2:7" x14ac:dyDescent="0.3">
      <c r="B2254" s="8" t="s">
        <v>508</v>
      </c>
      <c r="C2254" s="6">
        <v>35.06</v>
      </c>
      <c r="E2254" s="6">
        <v>68.010000000000005</v>
      </c>
      <c r="G2254" s="6">
        <v>52.456955999999998</v>
      </c>
    </row>
    <row r="2255" spans="2:7" x14ac:dyDescent="0.3">
      <c r="B2255" s="4" t="s">
        <v>471</v>
      </c>
    </row>
    <row r="2256" spans="2:7" x14ac:dyDescent="0.3">
      <c r="B2256" s="5" t="s">
        <v>620</v>
      </c>
    </row>
    <row r="2257" spans="2:7" x14ac:dyDescent="0.3">
      <c r="B2257" s="8" t="s">
        <v>15</v>
      </c>
      <c r="C2257" s="6">
        <v>27.5</v>
      </c>
      <c r="E2257" s="6">
        <v>34.71</v>
      </c>
      <c r="G2257" s="6">
        <v>29.863333000000001</v>
      </c>
    </row>
    <row r="2258" spans="2:7" x14ac:dyDescent="0.3">
      <c r="B2258" s="8" t="s">
        <v>10</v>
      </c>
      <c r="C2258" s="6">
        <v>58.95</v>
      </c>
      <c r="E2258" s="6">
        <v>78.739999999999995</v>
      </c>
      <c r="G2258" s="6">
        <v>66.140868999999995</v>
      </c>
    </row>
    <row r="2259" spans="2:7" x14ac:dyDescent="0.3">
      <c r="B2259" s="8" t="s">
        <v>51</v>
      </c>
      <c r="C2259" s="6">
        <v>29.64</v>
      </c>
      <c r="E2259" s="6">
        <v>44.5</v>
      </c>
      <c r="G2259" s="6">
        <v>33.21125</v>
      </c>
    </row>
    <row r="2260" spans="2:7" x14ac:dyDescent="0.3">
      <c r="B2260" s="8" t="s">
        <v>17</v>
      </c>
      <c r="C2260" s="6">
        <v>56.51</v>
      </c>
      <c r="E2260" s="6">
        <v>72.37</v>
      </c>
      <c r="G2260" s="6">
        <v>60.951956000000003</v>
      </c>
    </row>
    <row r="2261" spans="2:7" x14ac:dyDescent="0.3">
      <c r="B2261" s="5" t="s">
        <v>472</v>
      </c>
    </row>
    <row r="2262" spans="2:7" x14ac:dyDescent="0.3">
      <c r="B2262" s="8" t="s">
        <v>20</v>
      </c>
      <c r="C2262" s="6">
        <v>70.34</v>
      </c>
      <c r="E2262" s="6">
        <v>80.86</v>
      </c>
      <c r="G2262" s="6">
        <v>75.801428000000001</v>
      </c>
    </row>
    <row r="2263" spans="2:7" x14ac:dyDescent="0.3">
      <c r="B2263" s="5" t="s">
        <v>475</v>
      </c>
    </row>
    <row r="2264" spans="2:7" x14ac:dyDescent="0.3">
      <c r="B2264" s="8" t="s">
        <v>489</v>
      </c>
      <c r="C2264" s="6">
        <v>31.58</v>
      </c>
      <c r="E2264" s="6">
        <v>37.64</v>
      </c>
      <c r="G2264" s="6">
        <v>34.725000000000001</v>
      </c>
    </row>
    <row r="2265" spans="2:7" x14ac:dyDescent="0.3">
      <c r="B2265" s="8" t="s">
        <v>29</v>
      </c>
      <c r="C2265" s="6">
        <v>28.78</v>
      </c>
      <c r="E2265" s="6">
        <v>39.57</v>
      </c>
      <c r="G2265" s="6">
        <v>32.765833000000001</v>
      </c>
    </row>
    <row r="2266" spans="2:7" x14ac:dyDescent="0.3">
      <c r="B2266" s="8" t="s">
        <v>490</v>
      </c>
      <c r="C2266" s="6">
        <v>26.98</v>
      </c>
      <c r="E2266" s="6">
        <v>38.04</v>
      </c>
      <c r="G2266" s="6">
        <v>29.83</v>
      </c>
    </row>
    <row r="2267" spans="2:7" x14ac:dyDescent="0.3">
      <c r="B2267" s="8" t="s">
        <v>39</v>
      </c>
      <c r="C2267" s="6">
        <v>31.77</v>
      </c>
      <c r="E2267" s="6">
        <v>39.909999999999997</v>
      </c>
      <c r="G2267" s="6">
        <v>34.842726999999996</v>
      </c>
    </row>
    <row r="2268" spans="2:7" x14ac:dyDescent="0.3">
      <c r="B2268" s="8" t="s">
        <v>66</v>
      </c>
      <c r="C2268" s="6">
        <v>64.41</v>
      </c>
      <c r="E2268" s="6">
        <v>69</v>
      </c>
      <c r="G2268" s="6">
        <v>66.704999999999998</v>
      </c>
    </row>
    <row r="2269" spans="2:7" x14ac:dyDescent="0.3">
      <c r="B2269" s="8" t="s">
        <v>34</v>
      </c>
      <c r="C2269" s="6">
        <v>27.73</v>
      </c>
      <c r="E2269" s="6">
        <v>34.11</v>
      </c>
      <c r="G2269" s="6">
        <v>31.175453999999998</v>
      </c>
    </row>
    <row r="2270" spans="2:7" x14ac:dyDescent="0.3">
      <c r="B2270" s="8" t="s">
        <v>35</v>
      </c>
      <c r="C2270" s="6">
        <v>26.66</v>
      </c>
      <c r="E2270" s="6">
        <v>35.130000000000003</v>
      </c>
      <c r="G2270" s="6">
        <v>29.946666</v>
      </c>
    </row>
    <row r="2271" spans="2:7" x14ac:dyDescent="0.3">
      <c r="B2271" s="8" t="s">
        <v>497</v>
      </c>
      <c r="C2271" s="6">
        <v>70.540000000000006</v>
      </c>
      <c r="E2271" s="6">
        <v>80</v>
      </c>
      <c r="G2271" s="6">
        <v>74.284544999999994</v>
      </c>
    </row>
    <row r="2272" spans="2:7" x14ac:dyDescent="0.3">
      <c r="B2272" s="8" t="s">
        <v>44</v>
      </c>
      <c r="C2272" s="6">
        <v>64.69</v>
      </c>
      <c r="E2272" s="6">
        <v>76.5</v>
      </c>
      <c r="G2272" s="6">
        <v>70.311428000000006</v>
      </c>
    </row>
    <row r="2273" spans="2:7" x14ac:dyDescent="0.3">
      <c r="B2273" s="8" t="s">
        <v>494</v>
      </c>
      <c r="C2273" s="6">
        <v>27.79</v>
      </c>
      <c r="E2273" s="6">
        <v>40.01</v>
      </c>
      <c r="G2273" s="6">
        <v>32.604782</v>
      </c>
    </row>
    <row r="2274" spans="2:7" x14ac:dyDescent="0.3">
      <c r="B2274" s="4" t="s">
        <v>1454</v>
      </c>
    </row>
    <row r="2275" spans="2:7" x14ac:dyDescent="0.3">
      <c r="B2275" s="5" t="s">
        <v>621</v>
      </c>
    </row>
    <row r="2276" spans="2:7" x14ac:dyDescent="0.3">
      <c r="B2276" s="8" t="s">
        <v>75</v>
      </c>
      <c r="C2276" s="6">
        <v>43.68</v>
      </c>
      <c r="E2276" s="6">
        <v>66.650000000000006</v>
      </c>
      <c r="G2276" s="6">
        <v>51.760769000000003</v>
      </c>
    </row>
    <row r="2277" spans="2:7" x14ac:dyDescent="0.3">
      <c r="B2277" s="8" t="s">
        <v>489</v>
      </c>
      <c r="C2277" s="6">
        <v>27.79</v>
      </c>
      <c r="E2277" s="6">
        <v>46.81</v>
      </c>
      <c r="G2277" s="6">
        <v>32.338749999999997</v>
      </c>
    </row>
    <row r="2278" spans="2:7" x14ac:dyDescent="0.3">
      <c r="B2278" s="8" t="s">
        <v>29</v>
      </c>
      <c r="C2278" s="6">
        <v>24.9</v>
      </c>
      <c r="E2278" s="6">
        <v>36.03</v>
      </c>
      <c r="G2278" s="6">
        <v>27.805833</v>
      </c>
    </row>
    <row r="2279" spans="2:7" x14ac:dyDescent="0.3">
      <c r="B2279" s="8" t="s">
        <v>39</v>
      </c>
      <c r="C2279" s="6">
        <v>29.38</v>
      </c>
      <c r="E2279" s="6">
        <v>45.64</v>
      </c>
      <c r="G2279" s="6">
        <v>33.091999999999999</v>
      </c>
    </row>
    <row r="2280" spans="2:7" x14ac:dyDescent="0.3">
      <c r="B2280" s="8" t="s">
        <v>35</v>
      </c>
      <c r="C2280" s="6">
        <v>24.1</v>
      </c>
      <c r="E2280" s="6">
        <v>33.840000000000003</v>
      </c>
      <c r="G2280" s="6">
        <v>27.898571</v>
      </c>
    </row>
    <row r="2281" spans="2:7" x14ac:dyDescent="0.3">
      <c r="B2281" s="8" t="s">
        <v>40</v>
      </c>
      <c r="C2281" s="6">
        <v>23.42</v>
      </c>
      <c r="E2281" s="6">
        <v>38.07</v>
      </c>
      <c r="G2281" s="6">
        <v>29.72</v>
      </c>
    </row>
    <row r="2282" spans="2:7" x14ac:dyDescent="0.3">
      <c r="B2282" s="8" t="s">
        <v>81</v>
      </c>
      <c r="C2282" s="6">
        <v>49.32</v>
      </c>
      <c r="E2282" s="6">
        <v>74.52</v>
      </c>
      <c r="G2282" s="6">
        <v>58.267777000000002</v>
      </c>
    </row>
    <row r="2283" spans="2:7" x14ac:dyDescent="0.3">
      <c r="B2283" s="4" t="s">
        <v>484</v>
      </c>
    </row>
    <row r="2284" spans="2:7" x14ac:dyDescent="0.3">
      <c r="B2284" s="5" t="s">
        <v>470</v>
      </c>
    </row>
    <row r="2285" spans="2:7" x14ac:dyDescent="0.3">
      <c r="B2285" s="8" t="s">
        <v>23</v>
      </c>
      <c r="C2285" s="6">
        <v>57.49</v>
      </c>
      <c r="E2285" s="6">
        <v>71.849999999999994</v>
      </c>
      <c r="G2285" s="6">
        <v>60.881428</v>
      </c>
    </row>
    <row r="2286" spans="2:7" x14ac:dyDescent="0.3">
      <c r="B2286" s="8" t="s">
        <v>10</v>
      </c>
      <c r="C2286" s="6">
        <v>58.87</v>
      </c>
      <c r="E2286" s="6">
        <v>79.66</v>
      </c>
      <c r="G2286" s="6">
        <v>66.647681000000006</v>
      </c>
    </row>
    <row r="2287" spans="2:7" x14ac:dyDescent="0.3">
      <c r="B2287" s="5" t="s">
        <v>473</v>
      </c>
    </row>
    <row r="2288" spans="2:7" x14ac:dyDescent="0.3">
      <c r="B2288" s="8" t="s">
        <v>20</v>
      </c>
      <c r="C2288" s="6">
        <v>50.27</v>
      </c>
      <c r="E2288" s="6">
        <v>81</v>
      </c>
      <c r="G2288" s="6">
        <v>68.456570999999997</v>
      </c>
    </row>
    <row r="2289" spans="2:8" x14ac:dyDescent="0.3">
      <c r="B2289" s="8" t="s">
        <v>487</v>
      </c>
      <c r="C2289" s="6">
        <v>73.77</v>
      </c>
      <c r="E2289" s="6">
        <v>80</v>
      </c>
      <c r="G2289" s="6">
        <v>77.548000000000002</v>
      </c>
    </row>
    <row r="2290" spans="2:8" x14ac:dyDescent="0.3">
      <c r="B2290" s="5" t="s">
        <v>474</v>
      </c>
    </row>
    <row r="2291" spans="2:8" x14ac:dyDescent="0.3">
      <c r="B2291" s="8" t="s">
        <v>489</v>
      </c>
      <c r="C2291" s="6">
        <v>22.81</v>
      </c>
      <c r="E2291" s="6">
        <v>42.3</v>
      </c>
      <c r="G2291" s="6">
        <v>31.921714000000001</v>
      </c>
    </row>
    <row r="2292" spans="2:8" x14ac:dyDescent="0.3">
      <c r="B2292" s="8" t="s">
        <v>29</v>
      </c>
      <c r="C2292" s="6">
        <v>25.66</v>
      </c>
      <c r="E2292" s="6">
        <v>33.81</v>
      </c>
      <c r="G2292" s="6">
        <v>29.33</v>
      </c>
    </row>
    <row r="2293" spans="2:8" x14ac:dyDescent="0.3">
      <c r="B2293" s="8" t="s">
        <v>490</v>
      </c>
      <c r="C2293" s="6">
        <v>26.76</v>
      </c>
      <c r="E2293" s="6">
        <v>34.17</v>
      </c>
      <c r="G2293" s="6">
        <v>28.811817999999999</v>
      </c>
    </row>
    <row r="2294" spans="2:8" x14ac:dyDescent="0.3">
      <c r="B2294" s="8" t="s">
        <v>39</v>
      </c>
      <c r="C2294" s="6">
        <v>32.229999999999997</v>
      </c>
      <c r="E2294" s="6">
        <v>42.35</v>
      </c>
      <c r="G2294" s="6">
        <v>35.458333000000003</v>
      </c>
    </row>
    <row r="2295" spans="2:8" x14ac:dyDescent="0.3">
      <c r="B2295" s="8" t="s">
        <v>14</v>
      </c>
      <c r="C2295" s="6">
        <v>25.89</v>
      </c>
      <c r="E2295" s="6">
        <v>34.5</v>
      </c>
      <c r="G2295" s="6">
        <v>27.914615000000001</v>
      </c>
    </row>
    <row r="2296" spans="2:8" x14ac:dyDescent="0.3">
      <c r="B2296" s="8" t="s">
        <v>66</v>
      </c>
      <c r="C2296" s="6">
        <v>62.4</v>
      </c>
      <c r="E2296" s="6">
        <v>66.5</v>
      </c>
      <c r="G2296" s="6">
        <v>63.762500000000003</v>
      </c>
    </row>
    <row r="2297" spans="2:8" x14ac:dyDescent="0.3">
      <c r="B2297" s="8" t="s">
        <v>15</v>
      </c>
      <c r="C2297" s="6">
        <v>29.18</v>
      </c>
      <c r="E2297" s="6">
        <v>47.61</v>
      </c>
      <c r="G2297" s="6">
        <v>33.045000000000002</v>
      </c>
    </row>
    <row r="2298" spans="2:8" x14ac:dyDescent="0.3">
      <c r="B2298" s="8" t="s">
        <v>34</v>
      </c>
      <c r="C2298" s="6">
        <v>24.12</v>
      </c>
      <c r="E2298" s="6">
        <v>40.33</v>
      </c>
      <c r="G2298" s="6">
        <v>32.102173000000001</v>
      </c>
    </row>
    <row r="2299" spans="2:8" x14ac:dyDescent="0.3">
      <c r="B2299" s="8" t="s">
        <v>35</v>
      </c>
      <c r="C2299" s="6">
        <v>27.76</v>
      </c>
      <c r="E2299" s="6">
        <v>40.909999999999997</v>
      </c>
      <c r="G2299" s="6">
        <v>31.634782000000001</v>
      </c>
    </row>
    <row r="2300" spans="2:8" x14ac:dyDescent="0.3">
      <c r="B2300" s="8" t="s">
        <v>496</v>
      </c>
    </row>
    <row r="2301" spans="2:8" x14ac:dyDescent="0.3">
      <c r="B2301" s="8" t="s">
        <v>497</v>
      </c>
      <c r="C2301" s="6">
        <v>62.15</v>
      </c>
      <c r="E2301" s="6">
        <v>74.17</v>
      </c>
      <c r="G2301" s="6">
        <v>67.716399999999993</v>
      </c>
    </row>
    <row r="2302" spans="2:8" x14ac:dyDescent="0.3">
      <c r="B2302" s="5" t="s">
        <v>482</v>
      </c>
    </row>
    <row r="2303" spans="2:8" x14ac:dyDescent="0.3">
      <c r="B2303" s="8" t="s">
        <v>483</v>
      </c>
      <c r="D2303" s="6">
        <v>78</v>
      </c>
      <c r="F2303" s="6">
        <v>113</v>
      </c>
      <c r="H2303" s="6">
        <v>95.428571000000005</v>
      </c>
    </row>
    <row r="2304" spans="2:8" x14ac:dyDescent="0.3">
      <c r="B2304" s="5" t="s">
        <v>622</v>
      </c>
    </row>
    <row r="2305" spans="2:7" x14ac:dyDescent="0.3">
      <c r="B2305" s="8" t="s">
        <v>369</v>
      </c>
      <c r="C2305" s="6">
        <v>62.53</v>
      </c>
      <c r="E2305" s="6">
        <v>75.94</v>
      </c>
      <c r="G2305" s="6">
        <v>67.621110999999999</v>
      </c>
    </row>
    <row r="2306" spans="2:7" x14ac:dyDescent="0.3">
      <c r="B2306" s="8" t="s">
        <v>619</v>
      </c>
      <c r="C2306" s="6">
        <v>68.22</v>
      </c>
      <c r="E2306" s="6">
        <v>80</v>
      </c>
      <c r="G2306" s="6">
        <v>72.087142</v>
      </c>
    </row>
    <row r="2307" spans="2:7" x14ac:dyDescent="0.3">
      <c r="B2307" s="4" t="s">
        <v>1458</v>
      </c>
    </row>
    <row r="2308" spans="2:7" x14ac:dyDescent="0.3">
      <c r="B2308" s="5" t="s">
        <v>481</v>
      </c>
    </row>
    <row r="2309" spans="2:7" x14ac:dyDescent="0.3">
      <c r="B2309" s="8" t="s">
        <v>489</v>
      </c>
      <c r="C2309" s="6">
        <v>31</v>
      </c>
      <c r="E2309" s="6">
        <v>39.520000000000003</v>
      </c>
      <c r="G2309" s="6">
        <v>35.637999999999998</v>
      </c>
    </row>
    <row r="2310" spans="2:7" x14ac:dyDescent="0.3">
      <c r="B2310" s="8" t="s">
        <v>14</v>
      </c>
      <c r="C2310" s="6">
        <v>23.99</v>
      </c>
      <c r="E2310" s="6">
        <v>34.93</v>
      </c>
      <c r="G2310" s="6">
        <v>27.248570999999998</v>
      </c>
    </row>
    <row r="2311" spans="2:7" x14ac:dyDescent="0.3">
      <c r="B2311" s="8" t="s">
        <v>15</v>
      </c>
      <c r="C2311" s="6">
        <v>24.39</v>
      </c>
      <c r="E2311" s="6">
        <v>37.159999999999997</v>
      </c>
      <c r="G2311" s="6">
        <v>28.743635999999999</v>
      </c>
    </row>
    <row r="2312" spans="2:7" x14ac:dyDescent="0.3">
      <c r="B2312" s="8" t="s">
        <v>67</v>
      </c>
      <c r="C2312" s="6">
        <v>23.77</v>
      </c>
      <c r="E2312" s="6">
        <v>34.04</v>
      </c>
      <c r="G2312" s="6">
        <v>26.565000000000001</v>
      </c>
    </row>
    <row r="2313" spans="2:7" x14ac:dyDescent="0.3">
      <c r="B2313" s="8" t="s">
        <v>34</v>
      </c>
      <c r="C2313" s="6">
        <v>28.24</v>
      </c>
      <c r="E2313" s="6">
        <v>43.89</v>
      </c>
      <c r="G2313" s="6">
        <v>32.475453999999999</v>
      </c>
    </row>
    <row r="2314" spans="2:7" x14ac:dyDescent="0.3">
      <c r="B2314" s="8" t="s">
        <v>20</v>
      </c>
      <c r="C2314" s="6">
        <v>47.78</v>
      </c>
      <c r="E2314" s="6">
        <v>80</v>
      </c>
      <c r="G2314" s="6">
        <v>65.383635999999996</v>
      </c>
    </row>
    <row r="2315" spans="2:7" x14ac:dyDescent="0.3">
      <c r="B2315" s="8" t="s">
        <v>35</v>
      </c>
      <c r="C2315" s="6">
        <v>24.54</v>
      </c>
      <c r="E2315" s="6">
        <v>38.18</v>
      </c>
      <c r="G2315" s="6">
        <v>28.397058000000001</v>
      </c>
    </row>
    <row r="2316" spans="2:7" x14ac:dyDescent="0.3">
      <c r="B2316" s="8" t="s">
        <v>16</v>
      </c>
      <c r="C2316" s="6">
        <v>24.54</v>
      </c>
      <c r="E2316" s="6">
        <v>33.07</v>
      </c>
      <c r="G2316" s="6">
        <v>27.941538000000001</v>
      </c>
    </row>
    <row r="2317" spans="2:7" x14ac:dyDescent="0.3">
      <c r="B2317" s="8" t="s">
        <v>10</v>
      </c>
      <c r="C2317" s="6">
        <v>51.61</v>
      </c>
      <c r="E2317" s="6">
        <v>78.790000000000006</v>
      </c>
      <c r="G2317" s="6">
        <v>61.735999999999997</v>
      </c>
    </row>
    <row r="2318" spans="2:7" x14ac:dyDescent="0.3">
      <c r="B2318" s="8" t="s">
        <v>497</v>
      </c>
      <c r="C2318" s="6">
        <v>45.14</v>
      </c>
      <c r="E2318" s="6">
        <v>80</v>
      </c>
      <c r="G2318" s="6">
        <v>57.670416000000003</v>
      </c>
    </row>
    <row r="2319" spans="2:7" x14ac:dyDescent="0.3">
      <c r="B2319" s="4" t="s">
        <v>1453</v>
      </c>
    </row>
    <row r="2320" spans="2:7" x14ac:dyDescent="0.3">
      <c r="B2320" s="5" t="s">
        <v>476</v>
      </c>
    </row>
    <row r="2321" spans="2:7" x14ac:dyDescent="0.3">
      <c r="B2321" s="8" t="s">
        <v>39</v>
      </c>
      <c r="C2321" s="6">
        <v>31.54</v>
      </c>
      <c r="E2321" s="6">
        <v>42.48</v>
      </c>
      <c r="G2321" s="6">
        <v>35.239229999999999</v>
      </c>
    </row>
    <row r="2322" spans="2:7" x14ac:dyDescent="0.3">
      <c r="B2322" s="8" t="s">
        <v>14</v>
      </c>
      <c r="C2322" s="6">
        <v>27</v>
      </c>
      <c r="E2322" s="6">
        <v>40.14</v>
      </c>
      <c r="G2322" s="6">
        <v>30.2775</v>
      </c>
    </row>
    <row r="2323" spans="2:7" x14ac:dyDescent="0.3">
      <c r="B2323" s="8" t="s">
        <v>66</v>
      </c>
      <c r="C2323" s="6">
        <v>57.9</v>
      </c>
      <c r="E2323" s="6">
        <v>69.44</v>
      </c>
      <c r="G2323" s="6">
        <v>61.643042999999999</v>
      </c>
    </row>
    <row r="2324" spans="2:7" x14ac:dyDescent="0.3">
      <c r="B2324" s="8" t="s">
        <v>15</v>
      </c>
      <c r="C2324" s="6">
        <v>32.79</v>
      </c>
      <c r="E2324" s="6">
        <v>41.82</v>
      </c>
      <c r="G2324" s="6">
        <v>35.834443999999998</v>
      </c>
    </row>
    <row r="2325" spans="2:7" x14ac:dyDescent="0.3">
      <c r="B2325" s="8" t="s">
        <v>20</v>
      </c>
      <c r="C2325" s="6">
        <v>67.040000000000006</v>
      </c>
      <c r="E2325" s="6">
        <v>80</v>
      </c>
      <c r="G2325" s="6">
        <v>73.431799999999996</v>
      </c>
    </row>
    <row r="2326" spans="2:7" x14ac:dyDescent="0.3">
      <c r="B2326" s="8" t="s">
        <v>16</v>
      </c>
      <c r="C2326" s="6">
        <v>27.77</v>
      </c>
      <c r="E2326" s="6">
        <v>34.200000000000003</v>
      </c>
      <c r="G2326" s="6">
        <v>31.832000000000001</v>
      </c>
    </row>
    <row r="2327" spans="2:7" x14ac:dyDescent="0.3">
      <c r="B2327" s="8" t="s">
        <v>10</v>
      </c>
      <c r="C2327" s="6">
        <v>63.55</v>
      </c>
      <c r="E2327" s="6">
        <v>80</v>
      </c>
      <c r="G2327" s="6">
        <v>72.096956000000006</v>
      </c>
    </row>
    <row r="2328" spans="2:7" x14ac:dyDescent="0.3">
      <c r="B2328" s="8" t="s">
        <v>51</v>
      </c>
      <c r="C2328" s="6">
        <v>29.58</v>
      </c>
      <c r="E2328" s="6">
        <v>47.41</v>
      </c>
      <c r="G2328" s="6">
        <v>36.643332999999998</v>
      </c>
    </row>
    <row r="2329" spans="2:7" x14ac:dyDescent="0.3">
      <c r="B2329" s="8" t="s">
        <v>44</v>
      </c>
      <c r="C2329" s="6">
        <v>65.86</v>
      </c>
      <c r="E2329" s="6">
        <v>80</v>
      </c>
      <c r="G2329" s="6">
        <v>71.602857</v>
      </c>
    </row>
    <row r="2330" spans="2:7" x14ac:dyDescent="0.3">
      <c r="B2330" s="8" t="s">
        <v>17</v>
      </c>
      <c r="C2330" s="6">
        <v>60.22</v>
      </c>
      <c r="E2330" s="6">
        <v>77.23</v>
      </c>
      <c r="G2330" s="6">
        <v>65.253478000000001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0DDC-3C98-4565-9E72-C74DDB82F96A}">
  <dimension ref="A1:P1792"/>
  <sheetViews>
    <sheetView zoomScale="80" zoomScaleNormal="80" workbookViewId="0">
      <pane ySplit="1" topLeftCell="A2" activePane="bottomLeft" state="frozen"/>
      <selection activeCell="C1" sqref="C1"/>
      <selection pane="bottomLeft" activeCell="E25" sqref="E25"/>
    </sheetView>
  </sheetViews>
  <sheetFormatPr defaultRowHeight="16.5" x14ac:dyDescent="0.3"/>
  <cols>
    <col min="1" max="1" width="21.75" bestFit="1" customWidth="1"/>
    <col min="2" max="2" width="14.375" customWidth="1"/>
    <col min="4" max="4" width="90.125" bestFit="1" customWidth="1"/>
    <col min="5" max="5" width="127.5" bestFit="1" customWidth="1"/>
    <col min="6" max="6" width="19.75" style="1" customWidth="1"/>
    <col min="7" max="7" width="32.375" style="1" customWidth="1"/>
    <col min="8" max="8" width="18.125" style="1" customWidth="1"/>
    <col min="9" max="9" width="30.75" style="1" customWidth="1"/>
    <col min="10" max="10" width="20.75" style="1" customWidth="1"/>
    <col min="11" max="11" width="33.5" style="1" customWidth="1"/>
    <col min="13" max="13" width="9.125" customWidth="1"/>
  </cols>
  <sheetData>
    <row r="1" spans="1:16" x14ac:dyDescent="0.3">
      <c r="A1" t="s">
        <v>0</v>
      </c>
      <c r="B1" t="s">
        <v>1182</v>
      </c>
      <c r="C1" t="s">
        <v>1171</v>
      </c>
      <c r="D1" t="s">
        <v>1</v>
      </c>
      <c r="E1" t="s">
        <v>2</v>
      </c>
      <c r="F1" s="1" t="s">
        <v>3</v>
      </c>
      <c r="G1" s="1" t="s">
        <v>4</v>
      </c>
      <c r="H1" s="1" t="s">
        <v>5</v>
      </c>
      <c r="I1" s="1" t="s">
        <v>6</v>
      </c>
      <c r="J1" s="1" t="s">
        <v>7</v>
      </c>
      <c r="K1" s="1" t="s">
        <v>485</v>
      </c>
      <c r="L1" t="s">
        <v>1157</v>
      </c>
      <c r="M1" t="s">
        <v>688</v>
      </c>
      <c r="N1" t="s">
        <v>689</v>
      </c>
      <c r="O1" t="s">
        <v>690</v>
      </c>
      <c r="P1" t="s">
        <v>691</v>
      </c>
    </row>
    <row r="2" spans="1:16" x14ac:dyDescent="0.3">
      <c r="A2" t="s">
        <v>8</v>
      </c>
      <c r="B2" t="str">
        <f>+VLOOKUP($D2,Popis!$A:$H,3,0)</f>
        <v>43000</v>
      </c>
      <c r="C2" t="str">
        <f>+VLOOKUP($D2,Popis!$A:$H,4,0)</f>
        <v>Bjelovar</v>
      </c>
      <c r="D2" t="s">
        <v>9</v>
      </c>
      <c r="E2" t="s">
        <v>10</v>
      </c>
      <c r="F2" s="1">
        <v>44.77</v>
      </c>
      <c r="H2" s="1">
        <v>80</v>
      </c>
      <c r="J2" s="1">
        <v>59.925083999999998</v>
      </c>
      <c r="L2" t="str">
        <f>+VLOOKUP($D2,Popis!$A:$H,2,0)</f>
        <v>Poljana dr. Franje Tuđmana 9</v>
      </c>
      <c r="M2" t="str">
        <f>+VLOOKUP($D2,Popis!$A:$H,5,0)</f>
        <v>043/277-026; 043/277-027; 043/277-028; 043/277-029; 043/277-030; 043/244-029</v>
      </c>
      <c r="N2" t="str">
        <f>+VLOOKUP($D2,Popis!$A:$H,6,0)</f>
        <v>043 277-028</v>
      </c>
      <c r="O2" t="str">
        <f>+VLOOKUP($D2,Popis!$A:$H,7,0)</f>
        <v>ebb-tajnistvo@bj.t-com.hr; tajnistvo@ss-ekonomskaibirotehnicka-bj.skole.hr; ured@ss-ekonomskaibirotehnicka-bj.skole.hr</v>
      </c>
      <c r="P2" t="str">
        <f>+VLOOKUP($D2,Popis!$A:$H,8,0)</f>
        <v>https://ekonomska-birotehnicka-skola.bj.hr/</v>
      </c>
    </row>
    <row r="3" spans="1:16" x14ac:dyDescent="0.3">
      <c r="A3" t="s">
        <v>8</v>
      </c>
      <c r="B3" t="str">
        <f>+VLOOKUP($D3,Popis!$A:$H,3,0)</f>
        <v>43000</v>
      </c>
      <c r="C3" t="str">
        <f>+VLOOKUP($D3,Popis!$A:$H,4,0)</f>
        <v>Bjelovar</v>
      </c>
      <c r="D3" t="s">
        <v>9</v>
      </c>
      <c r="E3" t="s">
        <v>11</v>
      </c>
      <c r="F3" s="1">
        <v>65.22</v>
      </c>
      <c r="H3" s="1">
        <v>74.650000000000006</v>
      </c>
      <c r="J3" s="1">
        <v>70.665262999999996</v>
      </c>
      <c r="L3" t="str">
        <f>+VLOOKUP($D3,Popis!$A:$H,2,0)</f>
        <v>Poljana dr. Franje Tuđmana 9</v>
      </c>
      <c r="M3" t="str">
        <f>+VLOOKUP($D3,Popis!$A:$H,5,0)</f>
        <v>043/277-026; 043/277-027; 043/277-028; 043/277-029; 043/277-030; 043/244-029</v>
      </c>
      <c r="N3" t="str">
        <f>+VLOOKUP($D3,Popis!$A:$H,6,0)</f>
        <v>043 277-028</v>
      </c>
      <c r="O3" t="str">
        <f>+VLOOKUP($D3,Popis!$A:$H,7,0)</f>
        <v>ebb-tajnistvo@bj.t-com.hr; tajnistvo@ss-ekonomskaibirotehnicka-bj.skole.hr; ured@ss-ekonomskaibirotehnicka-bj.skole.hr</v>
      </c>
      <c r="P3" t="str">
        <f>+VLOOKUP($D3,Popis!$A:$H,8,0)</f>
        <v>https://ekonomska-birotehnicka-skola.bj.hr/</v>
      </c>
    </row>
    <row r="4" spans="1:16" x14ac:dyDescent="0.3">
      <c r="A4" t="s">
        <v>8</v>
      </c>
      <c r="B4" t="str">
        <f>+VLOOKUP($D4,Popis!$A:$H,3,0)</f>
        <v>43500</v>
      </c>
      <c r="C4" t="str">
        <f>+VLOOKUP($D4,Popis!$A:$H,4,0)</f>
        <v>Daruvar</v>
      </c>
      <c r="D4" t="s">
        <v>12</v>
      </c>
      <c r="E4" t="s">
        <v>13</v>
      </c>
      <c r="F4" s="1">
        <v>38.39</v>
      </c>
      <c r="H4" s="1">
        <v>59.2</v>
      </c>
      <c r="J4" s="1">
        <v>46.182222000000003</v>
      </c>
      <c r="L4" t="str">
        <f>+VLOOKUP($D4,Popis!$A:$H,2,0)</f>
        <v>IVANA GUNDULIĆA 14</v>
      </c>
      <c r="M4" t="str">
        <f>+VLOOKUP($D4,Popis!$A:$H,5,0)</f>
        <v>043/331-079; 043/333-360; 043/331-178; 043/335-841</v>
      </c>
      <c r="N4" t="str">
        <f>+VLOOKUP($D4,Popis!$A:$H,6,0)</f>
        <v>043/331-178</v>
      </c>
      <c r="O4" t="str">
        <f>+VLOOKUP($D4,Popis!$A:$H,7,0)</f>
        <v xml:space="preserve">etsda@ss-ekonomskaituristicka-da.skole.hr; </v>
      </c>
      <c r="P4" t="str">
        <f>+VLOOKUP($D4,Popis!$A:$H,8,0)</f>
        <v>http://ss-ekonomskaituristicka-da.skole.hr</v>
      </c>
    </row>
    <row r="5" spans="1:16" x14ac:dyDescent="0.3">
      <c r="A5" t="s">
        <v>8</v>
      </c>
      <c r="B5" t="str">
        <f>+VLOOKUP($D5,Popis!$A:$H,3,0)</f>
        <v>43500</v>
      </c>
      <c r="C5" t="str">
        <f>+VLOOKUP($D5,Popis!$A:$H,4,0)</f>
        <v>Daruvar</v>
      </c>
      <c r="D5" t="s">
        <v>12</v>
      </c>
      <c r="E5" t="s">
        <v>14</v>
      </c>
      <c r="F5" s="1">
        <v>23.97</v>
      </c>
      <c r="H5" s="1">
        <v>29.64</v>
      </c>
      <c r="J5" s="1">
        <v>25.368887999999998</v>
      </c>
      <c r="L5" t="str">
        <f>+VLOOKUP($D5,Popis!$A:$H,2,0)</f>
        <v>IVANA GUNDULIĆA 14</v>
      </c>
      <c r="M5" t="str">
        <f>+VLOOKUP($D5,Popis!$A:$H,5,0)</f>
        <v>043/331-079; 043/333-360; 043/331-178; 043/335-841</v>
      </c>
      <c r="N5" t="str">
        <f>+VLOOKUP($D5,Popis!$A:$H,6,0)</f>
        <v>043/331-178</v>
      </c>
      <c r="O5" t="str">
        <f>+VLOOKUP($D5,Popis!$A:$H,7,0)</f>
        <v xml:space="preserve">etsda@ss-ekonomskaituristicka-da.skole.hr; </v>
      </c>
      <c r="P5" t="str">
        <f>+VLOOKUP($D5,Popis!$A:$H,8,0)</f>
        <v>http://ss-ekonomskaituristicka-da.skole.hr</v>
      </c>
    </row>
    <row r="6" spans="1:16" x14ac:dyDescent="0.3">
      <c r="A6" t="s">
        <v>8</v>
      </c>
      <c r="B6" t="str">
        <f>+VLOOKUP($D6,Popis!$A:$H,3,0)</f>
        <v>43500</v>
      </c>
      <c r="C6" t="str">
        <f>+VLOOKUP($D6,Popis!$A:$H,4,0)</f>
        <v>Daruvar</v>
      </c>
      <c r="D6" t="s">
        <v>12</v>
      </c>
      <c r="E6" t="s">
        <v>15</v>
      </c>
      <c r="F6" s="1">
        <v>23.44</v>
      </c>
      <c r="H6" s="1">
        <v>35</v>
      </c>
      <c r="J6" s="1">
        <v>27.582857000000001</v>
      </c>
      <c r="L6" t="str">
        <f>+VLOOKUP($D6,Popis!$A:$H,2,0)</f>
        <v>IVANA GUNDULIĆA 14</v>
      </c>
      <c r="M6" t="str">
        <f>+VLOOKUP($D6,Popis!$A:$H,5,0)</f>
        <v>043/331-079; 043/333-360; 043/331-178; 043/335-841</v>
      </c>
      <c r="N6" t="str">
        <f>+VLOOKUP($D6,Popis!$A:$H,6,0)</f>
        <v>043/331-178</v>
      </c>
      <c r="O6" t="str">
        <f>+VLOOKUP($D6,Popis!$A:$H,7,0)</f>
        <v xml:space="preserve">etsda@ss-ekonomskaituristicka-da.skole.hr; </v>
      </c>
      <c r="P6" t="str">
        <f>+VLOOKUP($D6,Popis!$A:$H,8,0)</f>
        <v>http://ss-ekonomskaituristicka-da.skole.hr</v>
      </c>
    </row>
    <row r="7" spans="1:16" x14ac:dyDescent="0.3">
      <c r="A7" t="s">
        <v>8</v>
      </c>
      <c r="B7" t="str">
        <f>+VLOOKUP($D7,Popis!$A:$H,3,0)</f>
        <v>43500</v>
      </c>
      <c r="C7" t="str">
        <f>+VLOOKUP($D7,Popis!$A:$H,4,0)</f>
        <v>Daruvar</v>
      </c>
      <c r="D7" t="s">
        <v>12</v>
      </c>
      <c r="E7" t="s">
        <v>16</v>
      </c>
      <c r="F7" s="1">
        <v>24.55</v>
      </c>
      <c r="H7" s="1">
        <v>32.65</v>
      </c>
      <c r="J7" s="1">
        <v>27.3825</v>
      </c>
      <c r="L7" t="str">
        <f>+VLOOKUP($D7,Popis!$A:$H,2,0)</f>
        <v>IVANA GUNDULIĆA 14</v>
      </c>
      <c r="M7" t="str">
        <f>+VLOOKUP($D7,Popis!$A:$H,5,0)</f>
        <v>043/331-079; 043/333-360; 043/331-178; 043/335-841</v>
      </c>
      <c r="N7" t="str">
        <f>+VLOOKUP($D7,Popis!$A:$H,6,0)</f>
        <v>043/331-178</v>
      </c>
      <c r="O7" t="str">
        <f>+VLOOKUP($D7,Popis!$A:$H,7,0)</f>
        <v xml:space="preserve">etsda@ss-ekonomskaituristicka-da.skole.hr; </v>
      </c>
      <c r="P7" t="str">
        <f>+VLOOKUP($D7,Popis!$A:$H,8,0)</f>
        <v>http://ss-ekonomskaituristicka-da.skole.hr</v>
      </c>
    </row>
    <row r="8" spans="1:16" x14ac:dyDescent="0.3">
      <c r="A8" t="s">
        <v>8</v>
      </c>
      <c r="B8" t="str">
        <f>+VLOOKUP($D8,Popis!$A:$H,3,0)</f>
        <v>43500</v>
      </c>
      <c r="C8" t="str">
        <f>+VLOOKUP($D8,Popis!$A:$H,4,0)</f>
        <v>Daruvar</v>
      </c>
      <c r="D8" t="s">
        <v>12</v>
      </c>
      <c r="E8" t="s">
        <v>10</v>
      </c>
      <c r="F8" s="1">
        <v>52.75</v>
      </c>
      <c r="H8" s="1">
        <v>75.14</v>
      </c>
      <c r="J8" s="1">
        <v>64.489999999999995</v>
      </c>
      <c r="L8" t="str">
        <f>+VLOOKUP($D8,Popis!$A:$H,2,0)</f>
        <v>IVANA GUNDULIĆA 14</v>
      </c>
      <c r="M8" t="str">
        <f>+VLOOKUP($D8,Popis!$A:$H,5,0)</f>
        <v>043/331-079; 043/333-360; 043/331-178; 043/335-841</v>
      </c>
      <c r="N8" t="str">
        <f>+VLOOKUP($D8,Popis!$A:$H,6,0)</f>
        <v>043/331-178</v>
      </c>
      <c r="O8" t="str">
        <f>+VLOOKUP($D8,Popis!$A:$H,7,0)</f>
        <v xml:space="preserve">etsda@ss-ekonomskaituristicka-da.skole.hr; </v>
      </c>
      <c r="P8" t="str">
        <f>+VLOOKUP($D8,Popis!$A:$H,8,0)</f>
        <v>http://ss-ekonomskaituristicka-da.skole.hr</v>
      </c>
    </row>
    <row r="9" spans="1:16" x14ac:dyDescent="0.3">
      <c r="A9" t="s">
        <v>8</v>
      </c>
      <c r="B9" t="str">
        <f>+VLOOKUP($D9,Popis!$A:$H,3,0)</f>
        <v>43500</v>
      </c>
      <c r="C9" t="str">
        <f>+VLOOKUP($D9,Popis!$A:$H,4,0)</f>
        <v>Daruvar</v>
      </c>
      <c r="D9" t="s">
        <v>12</v>
      </c>
      <c r="E9" t="s">
        <v>17</v>
      </c>
      <c r="F9" s="1">
        <v>54.51</v>
      </c>
      <c r="H9" s="1">
        <v>78.72</v>
      </c>
      <c r="J9" s="1">
        <v>67.681051999999994</v>
      </c>
      <c r="L9" t="str">
        <f>+VLOOKUP($D9,Popis!$A:$H,2,0)</f>
        <v>IVANA GUNDULIĆA 14</v>
      </c>
      <c r="M9" t="str">
        <f>+VLOOKUP($D9,Popis!$A:$H,5,0)</f>
        <v>043/331-079; 043/333-360; 043/331-178; 043/335-841</v>
      </c>
      <c r="N9" t="str">
        <f>+VLOOKUP($D9,Popis!$A:$H,6,0)</f>
        <v>043/331-178</v>
      </c>
      <c r="O9" t="str">
        <f>+VLOOKUP($D9,Popis!$A:$H,7,0)</f>
        <v xml:space="preserve">etsda@ss-ekonomskaituristicka-da.skole.hr; </v>
      </c>
      <c r="P9" t="str">
        <f>+VLOOKUP($D9,Popis!$A:$H,8,0)</f>
        <v>http://ss-ekonomskaituristicka-da.skole.hr</v>
      </c>
    </row>
    <row r="10" spans="1:16" x14ac:dyDescent="0.3">
      <c r="A10" t="s">
        <v>8</v>
      </c>
      <c r="B10" t="str">
        <f>+VLOOKUP($D10,Popis!$A:$H,3,0)</f>
        <v>43000</v>
      </c>
      <c r="C10" t="str">
        <f>+VLOOKUP($D10,Popis!$A:$H,4,0)</f>
        <v>Bjelovar</v>
      </c>
      <c r="D10" t="s">
        <v>18</v>
      </c>
      <c r="E10" t="s">
        <v>19</v>
      </c>
      <c r="F10" s="1">
        <v>41.48</v>
      </c>
      <c r="H10" s="1">
        <v>80</v>
      </c>
      <c r="J10" s="1">
        <v>60.830587999999999</v>
      </c>
      <c r="L10" t="str">
        <f>+VLOOKUP($D10,Popis!$A:$H,2,0)</f>
        <v>Matice hrvatske 17</v>
      </c>
      <c r="M10" t="str">
        <f>+VLOOKUP($D10,Popis!$A:$H,5,0)</f>
        <v>043 241 088, Mob. 091 609 1996; 043 220 945; 043 241 578; 043 220 176; 043 221 310; 043 220 175; 043 221 175</v>
      </c>
      <c r="N10">
        <f>+VLOOKUP($D10,Popis!$A:$H,6,0)</f>
        <v>0</v>
      </c>
      <c r="O10" t="str">
        <f>+VLOOKUP($D10,Popis!$A:$H,7,0)</f>
        <v>ured@gimnazija-bjelovar.skole.hr</v>
      </c>
      <c r="P10">
        <f>+VLOOKUP($D10,Popis!$A:$H,8,0)</f>
        <v>0</v>
      </c>
    </row>
    <row r="11" spans="1:16" x14ac:dyDescent="0.3">
      <c r="A11" t="s">
        <v>8</v>
      </c>
      <c r="B11" t="str">
        <f>+VLOOKUP($D11,Popis!$A:$H,3,0)</f>
        <v>43000</v>
      </c>
      <c r="C11" t="str">
        <f>+VLOOKUP($D11,Popis!$A:$H,4,0)</f>
        <v>Bjelovar</v>
      </c>
      <c r="D11" t="s">
        <v>18</v>
      </c>
      <c r="E11" t="s">
        <v>20</v>
      </c>
      <c r="F11" s="1">
        <v>36.479999999999997</v>
      </c>
      <c r="H11" s="1">
        <v>80</v>
      </c>
      <c r="J11" s="1">
        <v>69.204615000000004</v>
      </c>
      <c r="L11" t="str">
        <f>+VLOOKUP($D11,Popis!$A:$H,2,0)</f>
        <v>Matice hrvatske 17</v>
      </c>
      <c r="M11" t="str">
        <f>+VLOOKUP($D11,Popis!$A:$H,5,0)</f>
        <v>043 241 088, Mob. 091 609 1996; 043 220 945; 043 241 578; 043 220 176; 043 221 310; 043 220 175; 043 221 175</v>
      </c>
      <c r="N11">
        <f>+VLOOKUP($D11,Popis!$A:$H,6,0)</f>
        <v>0</v>
      </c>
      <c r="O11" t="str">
        <f>+VLOOKUP($D11,Popis!$A:$H,7,0)</f>
        <v>ured@gimnazija-bjelovar.skole.hr</v>
      </c>
      <c r="P11">
        <f>+VLOOKUP($D11,Popis!$A:$H,8,0)</f>
        <v>0</v>
      </c>
    </row>
    <row r="12" spans="1:16" x14ac:dyDescent="0.3">
      <c r="A12" t="s">
        <v>8</v>
      </c>
      <c r="B12" t="str">
        <f>+VLOOKUP($D12,Popis!$A:$H,3,0)</f>
        <v>43000</v>
      </c>
      <c r="C12" t="str">
        <f>+VLOOKUP($D12,Popis!$A:$H,4,0)</f>
        <v>Bjelovar</v>
      </c>
      <c r="D12" t="s">
        <v>18</v>
      </c>
      <c r="E12" t="s">
        <v>486</v>
      </c>
      <c r="F12" s="1">
        <v>120.81</v>
      </c>
      <c r="H12" s="1">
        <v>160</v>
      </c>
      <c r="J12" s="1">
        <v>132.79208299999999</v>
      </c>
      <c r="L12" t="str">
        <f>+VLOOKUP($D12,Popis!$A:$H,2,0)</f>
        <v>Matice hrvatske 17</v>
      </c>
      <c r="M12" t="str">
        <f>+VLOOKUP($D12,Popis!$A:$H,5,0)</f>
        <v>043 241 088, Mob. 091 609 1996; 043 220 945; 043 241 578; 043 220 176; 043 221 310; 043 220 175; 043 221 175</v>
      </c>
      <c r="N12">
        <f>+VLOOKUP($D12,Popis!$A:$H,6,0)</f>
        <v>0</v>
      </c>
      <c r="O12" t="str">
        <f>+VLOOKUP($D12,Popis!$A:$H,7,0)</f>
        <v>ured@gimnazija-bjelovar.skole.hr</v>
      </c>
      <c r="P12">
        <f>+VLOOKUP($D12,Popis!$A:$H,8,0)</f>
        <v>0</v>
      </c>
    </row>
    <row r="13" spans="1:16" x14ac:dyDescent="0.3">
      <c r="A13" t="s">
        <v>8</v>
      </c>
      <c r="B13" t="str">
        <f>+VLOOKUP($D13,Popis!$A:$H,3,0)</f>
        <v>43000</v>
      </c>
      <c r="C13" t="str">
        <f>+VLOOKUP($D13,Popis!$A:$H,4,0)</f>
        <v>Bjelovar</v>
      </c>
      <c r="D13" t="s">
        <v>18</v>
      </c>
      <c r="E13" t="s">
        <v>487</v>
      </c>
      <c r="F13" s="1">
        <v>63.05</v>
      </c>
      <c r="H13" s="1">
        <v>80</v>
      </c>
      <c r="J13" s="1">
        <v>76.760625000000005</v>
      </c>
      <c r="L13" t="str">
        <f>+VLOOKUP($D13,Popis!$A:$H,2,0)</f>
        <v>Matice hrvatske 17</v>
      </c>
      <c r="M13" t="str">
        <f>+VLOOKUP($D13,Popis!$A:$H,5,0)</f>
        <v>043 241 088, Mob. 091 609 1996; 043 220 945; 043 241 578; 043 220 176; 043 221 310; 043 220 175; 043 221 175</v>
      </c>
      <c r="N13">
        <f>+VLOOKUP($D13,Popis!$A:$H,6,0)</f>
        <v>0</v>
      </c>
      <c r="O13" t="str">
        <f>+VLOOKUP($D13,Popis!$A:$H,7,0)</f>
        <v>ured@gimnazija-bjelovar.skole.hr</v>
      </c>
      <c r="P13">
        <f>+VLOOKUP($D13,Popis!$A:$H,8,0)</f>
        <v>0</v>
      </c>
    </row>
    <row r="14" spans="1:16" x14ac:dyDescent="0.3">
      <c r="A14" t="s">
        <v>8</v>
      </c>
      <c r="B14" t="str">
        <f>+VLOOKUP($D14,Popis!$A:$H,3,0)</f>
        <v>43500</v>
      </c>
      <c r="C14" t="str">
        <f>+VLOOKUP($D14,Popis!$A:$H,4,0)</f>
        <v>Daruvar</v>
      </c>
      <c r="D14" t="s">
        <v>21</v>
      </c>
      <c r="E14" t="s">
        <v>20</v>
      </c>
      <c r="F14" s="1">
        <v>63.7</v>
      </c>
      <c r="H14" s="1">
        <v>80</v>
      </c>
      <c r="J14" s="1">
        <v>75.961850999999996</v>
      </c>
      <c r="L14" t="str">
        <f>+VLOOKUP($D14,Popis!$A:$H,2,0)</f>
        <v>IVANA GUNDULIĆA 14</v>
      </c>
      <c r="M14" t="str">
        <f>+VLOOKUP($D14,Popis!$A:$H,5,0)</f>
        <v>043/335-318; 043/331-982</v>
      </c>
      <c r="N14">
        <f>+VLOOKUP($D14,Popis!$A:$H,6,0)</f>
        <v>0</v>
      </c>
      <c r="O14" t="str">
        <f>+VLOOKUP($D14,Popis!$A:$H,7,0)</f>
        <v>romana.bakaric@skole.hr; ured@gimnazija-daruvar.skole.hr</v>
      </c>
      <c r="P14">
        <f>+VLOOKUP($D14,Popis!$A:$H,8,0)</f>
        <v>0</v>
      </c>
    </row>
    <row r="15" spans="1:16" x14ac:dyDescent="0.3">
      <c r="A15" t="s">
        <v>8</v>
      </c>
      <c r="B15" t="str">
        <f>+VLOOKUP($D15,Popis!$A:$H,3,0)</f>
        <v>43500</v>
      </c>
      <c r="C15" t="str">
        <f>+VLOOKUP($D15,Popis!$A:$H,4,0)</f>
        <v>Daruvar</v>
      </c>
      <c r="D15" t="s">
        <v>21</v>
      </c>
      <c r="E15" t="s">
        <v>488</v>
      </c>
      <c r="F15" s="1">
        <v>71.11</v>
      </c>
      <c r="H15" s="1">
        <v>80</v>
      </c>
      <c r="J15" s="1">
        <v>75.036665999999997</v>
      </c>
      <c r="L15" t="str">
        <f>+VLOOKUP($D15,Popis!$A:$H,2,0)</f>
        <v>IVANA GUNDULIĆA 14</v>
      </c>
      <c r="M15" t="str">
        <f>+VLOOKUP($D15,Popis!$A:$H,5,0)</f>
        <v>043/335-318; 043/331-982</v>
      </c>
      <c r="N15">
        <f>+VLOOKUP($D15,Popis!$A:$H,6,0)</f>
        <v>0</v>
      </c>
      <c r="O15" t="str">
        <f>+VLOOKUP($D15,Popis!$A:$H,7,0)</f>
        <v>romana.bakaric@skole.hr; ured@gimnazija-daruvar.skole.hr</v>
      </c>
      <c r="P15">
        <f>+VLOOKUP($D15,Popis!$A:$H,8,0)</f>
        <v>0</v>
      </c>
    </row>
    <row r="16" spans="1:16" x14ac:dyDescent="0.3">
      <c r="A16" t="s">
        <v>8</v>
      </c>
      <c r="B16" t="str">
        <f>+VLOOKUP($D16,Popis!$A:$H,3,0)</f>
        <v>43000</v>
      </c>
      <c r="C16" t="str">
        <f>+VLOOKUP($D16,Popis!$A:$H,4,0)</f>
        <v>Bjelovar</v>
      </c>
      <c r="D16" t="s">
        <v>22</v>
      </c>
      <c r="E16" t="s">
        <v>23</v>
      </c>
      <c r="F16" s="1">
        <v>51.4</v>
      </c>
      <c r="H16" s="1">
        <v>72.709999999999994</v>
      </c>
      <c r="J16" s="1">
        <v>57.212857</v>
      </c>
      <c r="L16" t="str">
        <f>+VLOOKUP($D16,Popis!$A:$H,2,0)</f>
        <v>Poljana dr. Franje Tuđmana 9</v>
      </c>
      <c r="M16" t="str">
        <f>+VLOOKUP($D16,Popis!$A:$H,5,0)</f>
        <v>043/241-276; 043/220-080, 243-998; 043/241-920</v>
      </c>
      <c r="N16" t="str">
        <f>+VLOOKUP($D16,Popis!$A:$H,6,0)</f>
        <v>043/220-079</v>
      </c>
      <c r="O16" t="str">
        <f>+VLOOKUP($D16,Popis!$A:$H,7,0)</f>
        <v>kts@ss-trgovacka-bj.skole.hr; tajnistvo@ss-trgovacka-bj.skole.hr</v>
      </c>
      <c r="P16" t="str">
        <f>+VLOOKUP($D16,Popis!$A:$H,8,0)</f>
        <v>https://ss-trgovacka-bj.skole.hr/</v>
      </c>
    </row>
    <row r="17" spans="1:16" x14ac:dyDescent="0.3">
      <c r="A17" t="s">
        <v>8</v>
      </c>
      <c r="B17" t="str">
        <f>+VLOOKUP($D17,Popis!$A:$H,3,0)</f>
        <v>43000</v>
      </c>
      <c r="C17" t="str">
        <f>+VLOOKUP($D17,Popis!$A:$H,4,0)</f>
        <v>Bjelovar</v>
      </c>
      <c r="D17" t="s">
        <v>22</v>
      </c>
      <c r="E17" t="s">
        <v>16</v>
      </c>
      <c r="F17" s="1">
        <v>24.79</v>
      </c>
      <c r="H17" s="1">
        <v>31.99</v>
      </c>
      <c r="J17" s="1">
        <v>28.536190000000001</v>
      </c>
      <c r="L17" t="str">
        <f>+VLOOKUP($D17,Popis!$A:$H,2,0)</f>
        <v>Poljana dr. Franje Tuđmana 9</v>
      </c>
      <c r="M17" t="str">
        <f>+VLOOKUP($D17,Popis!$A:$H,5,0)</f>
        <v>043/241-276; 043/220-080, 243-998; 043/241-920</v>
      </c>
      <c r="N17" t="str">
        <f>+VLOOKUP($D17,Popis!$A:$H,6,0)</f>
        <v>043/220-079</v>
      </c>
      <c r="O17" t="str">
        <f>+VLOOKUP($D17,Popis!$A:$H,7,0)</f>
        <v>kts@ss-trgovacka-bj.skole.hr; tajnistvo@ss-trgovacka-bj.skole.hr</v>
      </c>
      <c r="P17" t="str">
        <f>+VLOOKUP($D17,Popis!$A:$H,8,0)</f>
        <v>https://ss-trgovacka-bj.skole.hr/</v>
      </c>
    </row>
    <row r="18" spans="1:16" x14ac:dyDescent="0.3">
      <c r="A18" t="s">
        <v>8</v>
      </c>
      <c r="B18" t="str">
        <f>+VLOOKUP($D18,Popis!$A:$H,3,0)</f>
        <v>43000</v>
      </c>
      <c r="C18" t="str">
        <f>+VLOOKUP($D18,Popis!$A:$H,4,0)</f>
        <v>Bjelovar</v>
      </c>
      <c r="D18" t="s">
        <v>24</v>
      </c>
      <c r="E18" t="s">
        <v>25</v>
      </c>
      <c r="F18" s="1">
        <v>76.78</v>
      </c>
      <c r="H18" s="1">
        <v>80.239999999999995</v>
      </c>
      <c r="J18" s="1">
        <v>78.798570999999995</v>
      </c>
      <c r="L18" t="str">
        <f>+VLOOKUP($D18,Popis!$A:$H,2,0)</f>
        <v>Poljana dr. Franje Tuđmana 8</v>
      </c>
      <c r="M18" t="str">
        <f>+VLOOKUP($D18,Popis!$A:$H,5,0)</f>
        <v>043/277-080; 043/277-084; 043/277-083</v>
      </c>
      <c r="N18">
        <f>+VLOOKUP($D18,Popis!$A:$H,6,0)</f>
        <v>0</v>
      </c>
      <c r="O18" t="str">
        <f>+VLOOKUP($D18,Popis!$A:$H,7,0)</f>
        <v>msbj@ss-medicinska-bj.skole.hr</v>
      </c>
      <c r="P18" t="str">
        <f>+VLOOKUP($D18,Popis!$A:$H,8,0)</f>
        <v>www.medskolabjelovar.hr</v>
      </c>
    </row>
    <row r="19" spans="1:16" x14ac:dyDescent="0.3">
      <c r="A19" t="s">
        <v>8</v>
      </c>
      <c r="B19" t="str">
        <f>+VLOOKUP($D19,Popis!$A:$H,3,0)</f>
        <v>43000</v>
      </c>
      <c r="C19" t="str">
        <f>+VLOOKUP($D19,Popis!$A:$H,4,0)</f>
        <v>Bjelovar</v>
      </c>
      <c r="D19" t="s">
        <v>24</v>
      </c>
      <c r="E19" t="s">
        <v>26</v>
      </c>
      <c r="F19" s="1">
        <v>61.64</v>
      </c>
      <c r="H19" s="1">
        <v>79.92</v>
      </c>
      <c r="J19" s="1">
        <v>69.247636</v>
      </c>
      <c r="L19" t="str">
        <f>+VLOOKUP($D19,Popis!$A:$H,2,0)</f>
        <v>Poljana dr. Franje Tuđmana 8</v>
      </c>
      <c r="M19" t="str">
        <f>+VLOOKUP($D19,Popis!$A:$H,5,0)</f>
        <v>043/277-080; 043/277-084; 043/277-083</v>
      </c>
      <c r="N19">
        <f>+VLOOKUP($D19,Popis!$A:$H,6,0)</f>
        <v>0</v>
      </c>
      <c r="O19" t="str">
        <f>+VLOOKUP($D19,Popis!$A:$H,7,0)</f>
        <v>msbj@ss-medicinska-bj.skole.hr</v>
      </c>
      <c r="P19" t="str">
        <f>+VLOOKUP($D19,Popis!$A:$H,8,0)</f>
        <v>www.medskolabjelovar.hr</v>
      </c>
    </row>
    <row r="20" spans="1:16" x14ac:dyDescent="0.3">
      <c r="A20" t="s">
        <v>8</v>
      </c>
      <c r="B20" t="str">
        <f>+VLOOKUP($D20,Popis!$A:$H,3,0)</f>
        <v>43000</v>
      </c>
      <c r="C20" t="str">
        <f>+VLOOKUP($D20,Popis!$A:$H,4,0)</f>
        <v>Bjelovar</v>
      </c>
      <c r="D20" t="s">
        <v>27</v>
      </c>
      <c r="E20" t="s">
        <v>489</v>
      </c>
      <c r="F20" s="1">
        <v>28.71</v>
      </c>
      <c r="H20" s="1">
        <v>44.67</v>
      </c>
      <c r="J20" s="1">
        <v>32.852352000000003</v>
      </c>
      <c r="L20" t="str">
        <f>+VLOOKUP($D20,Popis!$A:$H,2,0)</f>
        <v>Dr. Ante Starčevića 26</v>
      </c>
      <c r="M20" t="str">
        <f>+VLOOKUP($D20,Popis!$A:$H,5,0)</f>
        <v>043/244-723; 043/244-722</v>
      </c>
      <c r="N20" t="str">
        <f>+VLOOKUP($D20,Popis!$A:$H,6,0)</f>
        <v>043/244-722</v>
      </c>
      <c r="O20" t="str">
        <f>+VLOOKUP($D20,Popis!$A:$H,7,0)</f>
        <v>os@ss-obrtnicka-bj.skole.hr</v>
      </c>
      <c r="P20" t="str">
        <f>+VLOOKUP($D20,Popis!$A:$H,8,0)</f>
        <v>obs-bj.hr</v>
      </c>
    </row>
    <row r="21" spans="1:16" x14ac:dyDescent="0.3">
      <c r="A21" t="s">
        <v>8</v>
      </c>
      <c r="B21" t="str">
        <f>+VLOOKUP($D21,Popis!$A:$H,3,0)</f>
        <v>43000</v>
      </c>
      <c r="C21" t="str">
        <f>+VLOOKUP($D21,Popis!$A:$H,4,0)</f>
        <v>Bjelovar</v>
      </c>
      <c r="D21" t="s">
        <v>27</v>
      </c>
      <c r="E21" t="s">
        <v>29</v>
      </c>
      <c r="F21" s="1">
        <v>36.619999999999997</v>
      </c>
      <c r="H21" s="1">
        <v>43.68</v>
      </c>
      <c r="J21" s="1">
        <v>38.634999999999998</v>
      </c>
      <c r="L21" t="str">
        <f>+VLOOKUP($D21,Popis!$A:$H,2,0)</f>
        <v>Dr. Ante Starčevića 26</v>
      </c>
      <c r="M21" t="str">
        <f>+VLOOKUP($D21,Popis!$A:$H,5,0)</f>
        <v>043/244-723; 043/244-722</v>
      </c>
      <c r="N21" t="str">
        <f>+VLOOKUP($D21,Popis!$A:$H,6,0)</f>
        <v>043/244-722</v>
      </c>
      <c r="O21" t="str">
        <f>+VLOOKUP($D21,Popis!$A:$H,7,0)</f>
        <v>os@ss-obrtnicka-bj.skole.hr</v>
      </c>
      <c r="P21" t="str">
        <f>+VLOOKUP($D21,Popis!$A:$H,8,0)</f>
        <v>obs-bj.hr</v>
      </c>
    </row>
    <row r="22" spans="1:16" x14ac:dyDescent="0.3">
      <c r="A22" t="s">
        <v>8</v>
      </c>
      <c r="B22" t="str">
        <f>+VLOOKUP($D22,Popis!$A:$H,3,0)</f>
        <v>43000</v>
      </c>
      <c r="C22" t="str">
        <f>+VLOOKUP($D22,Popis!$A:$H,4,0)</f>
        <v>Bjelovar</v>
      </c>
      <c r="D22" t="s">
        <v>27</v>
      </c>
      <c r="E22" t="s">
        <v>490</v>
      </c>
      <c r="F22" s="1">
        <v>28.54</v>
      </c>
      <c r="H22" s="1">
        <v>38.950000000000003</v>
      </c>
      <c r="J22" s="1">
        <v>31.864000000000001</v>
      </c>
      <c r="L22" t="str">
        <f>+VLOOKUP($D22,Popis!$A:$H,2,0)</f>
        <v>Dr. Ante Starčevića 26</v>
      </c>
      <c r="M22" t="str">
        <f>+VLOOKUP($D22,Popis!$A:$H,5,0)</f>
        <v>043/244-723; 043/244-722</v>
      </c>
      <c r="N22" t="str">
        <f>+VLOOKUP($D22,Popis!$A:$H,6,0)</f>
        <v>043/244-722</v>
      </c>
      <c r="O22" t="str">
        <f>+VLOOKUP($D22,Popis!$A:$H,7,0)</f>
        <v>os@ss-obrtnicka-bj.skole.hr</v>
      </c>
      <c r="P22" t="str">
        <f>+VLOOKUP($D22,Popis!$A:$H,8,0)</f>
        <v>obs-bj.hr</v>
      </c>
    </row>
    <row r="23" spans="1:16" x14ac:dyDescent="0.3">
      <c r="A23" t="s">
        <v>8</v>
      </c>
      <c r="B23" t="str">
        <f>+VLOOKUP($D23,Popis!$A:$H,3,0)</f>
        <v>43000</v>
      </c>
      <c r="C23" t="str">
        <f>+VLOOKUP($D23,Popis!$A:$H,4,0)</f>
        <v>Bjelovar</v>
      </c>
      <c r="D23" t="s">
        <v>27</v>
      </c>
      <c r="E23" t="s">
        <v>30</v>
      </c>
      <c r="F23" s="1">
        <v>25.99</v>
      </c>
      <c r="H23" s="1">
        <v>40.04</v>
      </c>
      <c r="J23" s="1">
        <v>32.256666000000003</v>
      </c>
      <c r="L23" t="str">
        <f>+VLOOKUP($D23,Popis!$A:$H,2,0)</f>
        <v>Dr. Ante Starčevića 26</v>
      </c>
      <c r="M23" t="str">
        <f>+VLOOKUP($D23,Popis!$A:$H,5,0)</f>
        <v>043/244-723; 043/244-722</v>
      </c>
      <c r="N23" t="str">
        <f>+VLOOKUP($D23,Popis!$A:$H,6,0)</f>
        <v>043/244-722</v>
      </c>
      <c r="O23" t="str">
        <f>+VLOOKUP($D23,Popis!$A:$H,7,0)</f>
        <v>os@ss-obrtnicka-bj.skole.hr</v>
      </c>
      <c r="P23" t="str">
        <f>+VLOOKUP($D23,Popis!$A:$H,8,0)</f>
        <v>obs-bj.hr</v>
      </c>
    </row>
    <row r="24" spans="1:16" x14ac:dyDescent="0.3">
      <c r="A24" t="s">
        <v>8</v>
      </c>
      <c r="B24" t="str">
        <f>+VLOOKUP($D24,Popis!$A:$H,3,0)</f>
        <v>43000</v>
      </c>
      <c r="C24" t="str">
        <f>+VLOOKUP($D24,Popis!$A:$H,4,0)</f>
        <v>Bjelovar</v>
      </c>
      <c r="D24" t="s">
        <v>27</v>
      </c>
      <c r="E24" t="s">
        <v>491</v>
      </c>
      <c r="F24" s="1">
        <v>23.24</v>
      </c>
      <c r="H24" s="1">
        <v>27.94</v>
      </c>
      <c r="J24" s="1">
        <v>24.688571</v>
      </c>
      <c r="L24" t="str">
        <f>+VLOOKUP($D24,Popis!$A:$H,2,0)</f>
        <v>Dr. Ante Starčevića 26</v>
      </c>
      <c r="M24" t="str">
        <f>+VLOOKUP($D24,Popis!$A:$H,5,0)</f>
        <v>043/244-723; 043/244-722</v>
      </c>
      <c r="N24" t="str">
        <f>+VLOOKUP($D24,Popis!$A:$H,6,0)</f>
        <v>043/244-722</v>
      </c>
      <c r="O24" t="str">
        <f>+VLOOKUP($D24,Popis!$A:$H,7,0)</f>
        <v>os@ss-obrtnicka-bj.skole.hr</v>
      </c>
      <c r="P24" t="str">
        <f>+VLOOKUP($D24,Popis!$A:$H,8,0)</f>
        <v>obs-bj.hr</v>
      </c>
    </row>
    <row r="25" spans="1:16" x14ac:dyDescent="0.3">
      <c r="A25" t="s">
        <v>8</v>
      </c>
      <c r="B25" t="str">
        <f>+VLOOKUP($D25,Popis!$A:$H,3,0)</f>
        <v>43000</v>
      </c>
      <c r="C25" t="str">
        <f>+VLOOKUP($D25,Popis!$A:$H,4,0)</f>
        <v>Bjelovar</v>
      </c>
      <c r="D25" t="s">
        <v>27</v>
      </c>
      <c r="E25" t="s">
        <v>32</v>
      </c>
      <c r="F25" s="1">
        <v>24.02</v>
      </c>
      <c r="H25" s="1">
        <v>26.92</v>
      </c>
      <c r="J25" s="1">
        <v>24.664444</v>
      </c>
      <c r="L25" t="str">
        <f>+VLOOKUP($D25,Popis!$A:$H,2,0)</f>
        <v>Dr. Ante Starčevića 26</v>
      </c>
      <c r="M25" t="str">
        <f>+VLOOKUP($D25,Popis!$A:$H,5,0)</f>
        <v>043/244-723; 043/244-722</v>
      </c>
      <c r="N25" t="str">
        <f>+VLOOKUP($D25,Popis!$A:$H,6,0)</f>
        <v>043/244-722</v>
      </c>
      <c r="O25" t="str">
        <f>+VLOOKUP($D25,Popis!$A:$H,7,0)</f>
        <v>os@ss-obrtnicka-bj.skole.hr</v>
      </c>
      <c r="P25" t="str">
        <f>+VLOOKUP($D25,Popis!$A:$H,8,0)</f>
        <v>obs-bj.hr</v>
      </c>
    </row>
    <row r="26" spans="1:16" x14ac:dyDescent="0.3">
      <c r="A26" t="s">
        <v>8</v>
      </c>
      <c r="B26" t="str">
        <f>+VLOOKUP($D26,Popis!$A:$H,3,0)</f>
        <v>43000</v>
      </c>
      <c r="C26" t="str">
        <f>+VLOOKUP($D26,Popis!$A:$H,4,0)</f>
        <v>Bjelovar</v>
      </c>
      <c r="D26" t="s">
        <v>27</v>
      </c>
      <c r="E26" t="s">
        <v>33</v>
      </c>
      <c r="F26" s="1">
        <v>23.15</v>
      </c>
      <c r="H26" s="1">
        <v>27.23</v>
      </c>
      <c r="J26" s="1">
        <v>24.2225</v>
      </c>
      <c r="L26" t="str">
        <f>+VLOOKUP($D26,Popis!$A:$H,2,0)</f>
        <v>Dr. Ante Starčevića 26</v>
      </c>
      <c r="M26" t="str">
        <f>+VLOOKUP($D26,Popis!$A:$H,5,0)</f>
        <v>043/244-723; 043/244-722</v>
      </c>
      <c r="N26" t="str">
        <f>+VLOOKUP($D26,Popis!$A:$H,6,0)</f>
        <v>043/244-722</v>
      </c>
      <c r="O26" t="str">
        <f>+VLOOKUP($D26,Popis!$A:$H,7,0)</f>
        <v>os@ss-obrtnicka-bj.skole.hr</v>
      </c>
      <c r="P26" t="str">
        <f>+VLOOKUP($D26,Popis!$A:$H,8,0)</f>
        <v>obs-bj.hr</v>
      </c>
    </row>
    <row r="27" spans="1:16" x14ac:dyDescent="0.3">
      <c r="A27" t="s">
        <v>8</v>
      </c>
      <c r="B27" t="str">
        <f>+VLOOKUP($D27,Popis!$A:$H,3,0)</f>
        <v>43000</v>
      </c>
      <c r="C27" t="str">
        <f>+VLOOKUP($D27,Popis!$A:$H,4,0)</f>
        <v>Bjelovar</v>
      </c>
      <c r="D27" t="s">
        <v>27</v>
      </c>
      <c r="E27" t="s">
        <v>34</v>
      </c>
      <c r="F27" s="1">
        <v>28.4</v>
      </c>
      <c r="H27" s="1">
        <v>39.68</v>
      </c>
      <c r="J27" s="1">
        <v>32.72</v>
      </c>
      <c r="L27" t="str">
        <f>+VLOOKUP($D27,Popis!$A:$H,2,0)</f>
        <v>Dr. Ante Starčevića 26</v>
      </c>
      <c r="M27" t="str">
        <f>+VLOOKUP($D27,Popis!$A:$H,5,0)</f>
        <v>043/244-723; 043/244-722</v>
      </c>
      <c r="N27" t="str">
        <f>+VLOOKUP($D27,Popis!$A:$H,6,0)</f>
        <v>043/244-722</v>
      </c>
      <c r="O27" t="str">
        <f>+VLOOKUP($D27,Popis!$A:$H,7,0)</f>
        <v>os@ss-obrtnicka-bj.skole.hr</v>
      </c>
      <c r="P27" t="str">
        <f>+VLOOKUP($D27,Popis!$A:$H,8,0)</f>
        <v>obs-bj.hr</v>
      </c>
    </row>
    <row r="28" spans="1:16" x14ac:dyDescent="0.3">
      <c r="A28" t="s">
        <v>8</v>
      </c>
      <c r="B28" t="str">
        <f>+VLOOKUP($D28,Popis!$A:$H,3,0)</f>
        <v>43000</v>
      </c>
      <c r="C28" t="str">
        <f>+VLOOKUP($D28,Popis!$A:$H,4,0)</f>
        <v>Bjelovar</v>
      </c>
      <c r="D28" t="s">
        <v>27</v>
      </c>
      <c r="E28" t="s">
        <v>35</v>
      </c>
      <c r="F28" s="1">
        <v>27.16</v>
      </c>
      <c r="H28" s="1">
        <v>41.41</v>
      </c>
      <c r="J28" s="1">
        <v>32.526470000000003</v>
      </c>
      <c r="L28" t="str">
        <f>+VLOOKUP($D28,Popis!$A:$H,2,0)</f>
        <v>Dr. Ante Starčevića 26</v>
      </c>
      <c r="M28" t="str">
        <f>+VLOOKUP($D28,Popis!$A:$H,5,0)</f>
        <v>043/244-723; 043/244-722</v>
      </c>
      <c r="N28" t="str">
        <f>+VLOOKUP($D28,Popis!$A:$H,6,0)</f>
        <v>043/244-722</v>
      </c>
      <c r="O28" t="str">
        <f>+VLOOKUP($D28,Popis!$A:$H,7,0)</f>
        <v>os@ss-obrtnicka-bj.skole.hr</v>
      </c>
      <c r="P28" t="str">
        <f>+VLOOKUP($D28,Popis!$A:$H,8,0)</f>
        <v>obs-bj.hr</v>
      </c>
    </row>
    <row r="29" spans="1:16" x14ac:dyDescent="0.3">
      <c r="A29" t="s">
        <v>8</v>
      </c>
      <c r="B29" t="str">
        <f>+VLOOKUP($D29,Popis!$A:$H,3,0)</f>
        <v>43000</v>
      </c>
      <c r="C29" t="str">
        <f>+VLOOKUP($D29,Popis!$A:$H,4,0)</f>
        <v>Bjelovar</v>
      </c>
      <c r="D29" t="s">
        <v>27</v>
      </c>
      <c r="E29" t="s">
        <v>36</v>
      </c>
      <c r="F29" s="1">
        <v>25.03</v>
      </c>
      <c r="H29" s="1">
        <v>26.81</v>
      </c>
      <c r="J29" s="1">
        <v>25.93</v>
      </c>
      <c r="L29" t="str">
        <f>+VLOOKUP($D29,Popis!$A:$H,2,0)</f>
        <v>Dr. Ante Starčevića 26</v>
      </c>
      <c r="M29" t="str">
        <f>+VLOOKUP($D29,Popis!$A:$H,5,0)</f>
        <v>043/244-723; 043/244-722</v>
      </c>
      <c r="N29" t="str">
        <f>+VLOOKUP($D29,Popis!$A:$H,6,0)</f>
        <v>043/244-722</v>
      </c>
      <c r="O29" t="str">
        <f>+VLOOKUP($D29,Popis!$A:$H,7,0)</f>
        <v>os@ss-obrtnicka-bj.skole.hr</v>
      </c>
      <c r="P29" t="str">
        <f>+VLOOKUP($D29,Popis!$A:$H,8,0)</f>
        <v>obs-bj.hr</v>
      </c>
    </row>
    <row r="30" spans="1:16" x14ac:dyDescent="0.3">
      <c r="A30" t="s">
        <v>8</v>
      </c>
      <c r="B30" t="str">
        <f>+VLOOKUP($D30,Popis!$A:$H,3,0)</f>
        <v>43280</v>
      </c>
      <c r="C30" t="str">
        <f>+VLOOKUP($D30,Popis!$A:$H,4,0)</f>
        <v>Garešnica</v>
      </c>
      <c r="D30" t="s">
        <v>37</v>
      </c>
      <c r="E30" t="s">
        <v>38</v>
      </c>
      <c r="F30" s="1">
        <v>41.94</v>
      </c>
      <c r="H30" s="1">
        <v>77.52</v>
      </c>
      <c r="J30" s="1">
        <v>55.598332999999997</v>
      </c>
      <c r="L30" t="str">
        <f>+VLOOKUP($D30,Popis!$A:$H,2,0)</f>
        <v>KOLODVORSKA 6</v>
      </c>
      <c r="M30" t="str">
        <f>+VLOOKUP($D30,Popis!$A:$H,5,0)</f>
        <v>043/445-483; 043/ 445-481; 043/445-480; 043/445-484; 043/ 445-482</v>
      </c>
      <c r="N30" t="str">
        <f>+VLOOKUP($D30,Popis!$A:$H,6,0)</f>
        <v>043/531-157</v>
      </c>
      <c r="O30" t="str">
        <f>+VLOOKUP($D30,Popis!$A:$H,7,0)</f>
        <v>ssasenoa@ss-asenoa-garesnica.skole.hr</v>
      </c>
      <c r="P30">
        <f>+VLOOKUP($D30,Popis!$A:$H,8,0)</f>
        <v>0</v>
      </c>
    </row>
    <row r="31" spans="1:16" x14ac:dyDescent="0.3">
      <c r="A31" t="s">
        <v>8</v>
      </c>
      <c r="B31" t="str">
        <f>+VLOOKUP($D31,Popis!$A:$H,3,0)</f>
        <v>43280</v>
      </c>
      <c r="C31" t="str">
        <f>+VLOOKUP($D31,Popis!$A:$H,4,0)</f>
        <v>Garešnica</v>
      </c>
      <c r="D31" t="s">
        <v>37</v>
      </c>
      <c r="E31" t="s">
        <v>39</v>
      </c>
      <c r="F31" s="1">
        <v>26.93</v>
      </c>
      <c r="H31" s="1">
        <v>41.8</v>
      </c>
      <c r="J31" s="1">
        <v>32.988</v>
      </c>
      <c r="L31" t="str">
        <f>+VLOOKUP($D31,Popis!$A:$H,2,0)</f>
        <v>KOLODVORSKA 6</v>
      </c>
      <c r="M31" t="str">
        <f>+VLOOKUP($D31,Popis!$A:$H,5,0)</f>
        <v>043/445-483; 043/ 445-481; 043/445-480; 043/445-484; 043/ 445-482</v>
      </c>
      <c r="N31" t="str">
        <f>+VLOOKUP($D31,Popis!$A:$H,6,0)</f>
        <v>043/531-157</v>
      </c>
      <c r="O31" t="str">
        <f>+VLOOKUP($D31,Popis!$A:$H,7,0)</f>
        <v>ssasenoa@ss-asenoa-garesnica.skole.hr</v>
      </c>
      <c r="P31">
        <f>+VLOOKUP($D31,Popis!$A:$H,8,0)</f>
        <v>0</v>
      </c>
    </row>
    <row r="32" spans="1:16" x14ac:dyDescent="0.3">
      <c r="A32" t="s">
        <v>8</v>
      </c>
      <c r="B32" t="str">
        <f>+VLOOKUP($D32,Popis!$A:$H,3,0)</f>
        <v>43280</v>
      </c>
      <c r="C32" t="str">
        <f>+VLOOKUP($D32,Popis!$A:$H,4,0)</f>
        <v>Garešnica</v>
      </c>
      <c r="D32" t="s">
        <v>37</v>
      </c>
      <c r="E32" t="s">
        <v>14</v>
      </c>
      <c r="F32" s="1">
        <v>23.48</v>
      </c>
      <c r="H32" s="1">
        <v>27.6</v>
      </c>
      <c r="J32" s="1">
        <v>26.017499999999998</v>
      </c>
      <c r="L32" t="str">
        <f>+VLOOKUP($D32,Popis!$A:$H,2,0)</f>
        <v>KOLODVORSKA 6</v>
      </c>
      <c r="M32" t="str">
        <f>+VLOOKUP($D32,Popis!$A:$H,5,0)</f>
        <v>043/445-483; 043/ 445-481; 043/445-480; 043/445-484; 043/ 445-482</v>
      </c>
      <c r="N32" t="str">
        <f>+VLOOKUP($D32,Popis!$A:$H,6,0)</f>
        <v>043/531-157</v>
      </c>
      <c r="O32" t="str">
        <f>+VLOOKUP($D32,Popis!$A:$H,7,0)</f>
        <v>ssasenoa@ss-asenoa-garesnica.skole.hr</v>
      </c>
      <c r="P32">
        <f>+VLOOKUP($D32,Popis!$A:$H,8,0)</f>
        <v>0</v>
      </c>
    </row>
    <row r="33" spans="1:16" x14ac:dyDescent="0.3">
      <c r="A33" t="s">
        <v>8</v>
      </c>
      <c r="B33" t="str">
        <f>+VLOOKUP($D33,Popis!$A:$H,3,0)</f>
        <v>43280</v>
      </c>
      <c r="C33" t="str">
        <f>+VLOOKUP($D33,Popis!$A:$H,4,0)</f>
        <v>Garešnica</v>
      </c>
      <c r="D33" t="s">
        <v>37</v>
      </c>
      <c r="E33" t="s">
        <v>15</v>
      </c>
      <c r="F33" s="1">
        <v>22.91</v>
      </c>
      <c r="H33" s="1">
        <v>44.98</v>
      </c>
      <c r="J33" s="1">
        <v>28.316362999999999</v>
      </c>
      <c r="L33" t="str">
        <f>+VLOOKUP($D33,Popis!$A:$H,2,0)</f>
        <v>KOLODVORSKA 6</v>
      </c>
      <c r="M33" t="str">
        <f>+VLOOKUP($D33,Popis!$A:$H,5,0)</f>
        <v>043/445-483; 043/ 445-481; 043/445-480; 043/445-484; 043/ 445-482</v>
      </c>
      <c r="N33" t="str">
        <f>+VLOOKUP($D33,Popis!$A:$H,6,0)</f>
        <v>043/531-157</v>
      </c>
      <c r="O33" t="str">
        <f>+VLOOKUP($D33,Popis!$A:$H,7,0)</f>
        <v>ssasenoa@ss-asenoa-garesnica.skole.hr</v>
      </c>
      <c r="P33">
        <f>+VLOOKUP($D33,Popis!$A:$H,8,0)</f>
        <v>0</v>
      </c>
    </row>
    <row r="34" spans="1:16" x14ac:dyDescent="0.3">
      <c r="A34" t="s">
        <v>8</v>
      </c>
      <c r="B34" t="str">
        <f>+VLOOKUP($D34,Popis!$A:$H,3,0)</f>
        <v>43280</v>
      </c>
      <c r="C34" t="str">
        <f>+VLOOKUP($D34,Popis!$A:$H,4,0)</f>
        <v>Garešnica</v>
      </c>
      <c r="D34" t="s">
        <v>37</v>
      </c>
      <c r="E34" t="s">
        <v>34</v>
      </c>
      <c r="F34" s="1">
        <v>24.64</v>
      </c>
      <c r="H34" s="1">
        <v>36.020000000000003</v>
      </c>
      <c r="J34" s="1">
        <v>28.015000000000001</v>
      </c>
      <c r="L34" t="str">
        <f>+VLOOKUP($D34,Popis!$A:$H,2,0)</f>
        <v>KOLODVORSKA 6</v>
      </c>
      <c r="M34" t="str">
        <f>+VLOOKUP($D34,Popis!$A:$H,5,0)</f>
        <v>043/445-483; 043/ 445-481; 043/445-480; 043/445-484; 043/ 445-482</v>
      </c>
      <c r="N34" t="str">
        <f>+VLOOKUP($D34,Popis!$A:$H,6,0)</f>
        <v>043/531-157</v>
      </c>
      <c r="O34" t="str">
        <f>+VLOOKUP($D34,Popis!$A:$H,7,0)</f>
        <v>ssasenoa@ss-asenoa-garesnica.skole.hr</v>
      </c>
      <c r="P34">
        <f>+VLOOKUP($D34,Popis!$A:$H,8,0)</f>
        <v>0</v>
      </c>
    </row>
    <row r="35" spans="1:16" x14ac:dyDescent="0.3">
      <c r="A35" t="s">
        <v>8</v>
      </c>
      <c r="B35" t="str">
        <f>+VLOOKUP($D35,Popis!$A:$H,3,0)</f>
        <v>43280</v>
      </c>
      <c r="C35" t="str">
        <f>+VLOOKUP($D35,Popis!$A:$H,4,0)</f>
        <v>Garešnica</v>
      </c>
      <c r="D35" t="s">
        <v>37</v>
      </c>
      <c r="E35" t="s">
        <v>40</v>
      </c>
      <c r="F35" s="1">
        <v>22.97</v>
      </c>
      <c r="H35" s="1">
        <v>48.36</v>
      </c>
      <c r="J35" s="1">
        <v>29.91</v>
      </c>
      <c r="L35" t="str">
        <f>+VLOOKUP($D35,Popis!$A:$H,2,0)</f>
        <v>KOLODVORSKA 6</v>
      </c>
      <c r="M35" t="str">
        <f>+VLOOKUP($D35,Popis!$A:$H,5,0)</f>
        <v>043/445-483; 043/ 445-481; 043/445-480; 043/445-484; 043/ 445-482</v>
      </c>
      <c r="N35" t="str">
        <f>+VLOOKUP($D35,Popis!$A:$H,6,0)</f>
        <v>043/531-157</v>
      </c>
      <c r="O35" t="str">
        <f>+VLOOKUP($D35,Popis!$A:$H,7,0)</f>
        <v>ssasenoa@ss-asenoa-garesnica.skole.hr</v>
      </c>
      <c r="P35">
        <f>+VLOOKUP($D35,Popis!$A:$H,8,0)</f>
        <v>0</v>
      </c>
    </row>
    <row r="36" spans="1:16" x14ac:dyDescent="0.3">
      <c r="A36" t="s">
        <v>8</v>
      </c>
      <c r="B36" t="str">
        <f>+VLOOKUP($D36,Popis!$A:$H,3,0)</f>
        <v>43280</v>
      </c>
      <c r="C36" t="str">
        <f>+VLOOKUP($D36,Popis!$A:$H,4,0)</f>
        <v>Garešnica</v>
      </c>
      <c r="D36" t="s">
        <v>37</v>
      </c>
      <c r="E36" t="s">
        <v>492</v>
      </c>
      <c r="F36" s="1">
        <v>37.11</v>
      </c>
      <c r="H36" s="1">
        <v>67.010000000000005</v>
      </c>
      <c r="J36" s="1">
        <v>46.188749999999999</v>
      </c>
      <c r="L36" t="str">
        <f>+VLOOKUP($D36,Popis!$A:$H,2,0)</f>
        <v>KOLODVORSKA 6</v>
      </c>
      <c r="M36" t="str">
        <f>+VLOOKUP($D36,Popis!$A:$H,5,0)</f>
        <v>043/445-483; 043/ 445-481; 043/445-480; 043/445-484; 043/ 445-482</v>
      </c>
      <c r="N36" t="str">
        <f>+VLOOKUP($D36,Popis!$A:$H,6,0)</f>
        <v>043/531-157</v>
      </c>
      <c r="O36" t="str">
        <f>+VLOOKUP($D36,Popis!$A:$H,7,0)</f>
        <v>ssasenoa@ss-asenoa-garesnica.skole.hr</v>
      </c>
      <c r="P36">
        <f>+VLOOKUP($D36,Popis!$A:$H,8,0)</f>
        <v>0</v>
      </c>
    </row>
    <row r="37" spans="1:16" x14ac:dyDescent="0.3">
      <c r="A37" t="s">
        <v>8</v>
      </c>
      <c r="B37" t="str">
        <f>+VLOOKUP($D37,Popis!$A:$H,3,0)</f>
        <v>43290</v>
      </c>
      <c r="C37" t="str">
        <f>+VLOOKUP($D37,Popis!$A:$H,4,0)</f>
        <v>Grubišno Polje</v>
      </c>
      <c r="D37" t="s">
        <v>42</v>
      </c>
      <c r="E37" t="s">
        <v>489</v>
      </c>
      <c r="F37" s="1">
        <v>23.63</v>
      </c>
      <c r="H37" s="1">
        <v>38.08</v>
      </c>
      <c r="J37" s="1">
        <v>27.765000000000001</v>
      </c>
      <c r="L37" t="str">
        <f>+VLOOKUP($D37,Popis!$A:$H,2,0)</f>
        <v>Bartola Kašića 1</v>
      </c>
      <c r="M37" t="str">
        <f>+VLOOKUP($D37,Popis!$A:$H,5,0)</f>
        <v>043/448-038; 043/485-040</v>
      </c>
      <c r="N37" t="str">
        <f>+VLOOKUP($D37,Popis!$A:$H,6,0)</f>
        <v>043/485-126</v>
      </c>
      <c r="O37" t="str">
        <f>+VLOOKUP($D37,Popis!$A:$H,7,0)</f>
        <v>ured@ss-bkasica-grubisnopolje.skole.hr</v>
      </c>
      <c r="P37" t="str">
        <f>+VLOOKUP($D37,Popis!$A:$H,8,0)</f>
        <v>ss-bkasica-grubisnopolje.skole.hr</v>
      </c>
    </row>
    <row r="38" spans="1:16" x14ac:dyDescent="0.3">
      <c r="A38" t="s">
        <v>8</v>
      </c>
      <c r="B38" t="str">
        <f>+VLOOKUP($D38,Popis!$A:$H,3,0)</f>
        <v>43290</v>
      </c>
      <c r="C38" t="str">
        <f>+VLOOKUP($D38,Popis!$A:$H,4,0)</f>
        <v>Grubišno Polje</v>
      </c>
      <c r="D38" t="s">
        <v>42</v>
      </c>
      <c r="E38" t="s">
        <v>14</v>
      </c>
      <c r="F38" s="1">
        <v>30.04</v>
      </c>
      <c r="H38" s="1">
        <v>30.04</v>
      </c>
      <c r="J38" s="1">
        <v>30.04</v>
      </c>
      <c r="L38" t="str">
        <f>+VLOOKUP($D38,Popis!$A:$H,2,0)</f>
        <v>Bartola Kašića 1</v>
      </c>
      <c r="M38" t="str">
        <f>+VLOOKUP($D38,Popis!$A:$H,5,0)</f>
        <v>043/448-038; 043/485-040</v>
      </c>
      <c r="N38" t="str">
        <f>+VLOOKUP($D38,Popis!$A:$H,6,0)</f>
        <v>043/485-126</v>
      </c>
      <c r="O38" t="str">
        <f>+VLOOKUP($D38,Popis!$A:$H,7,0)</f>
        <v>ured@ss-bkasica-grubisnopolje.skole.hr</v>
      </c>
      <c r="P38" t="str">
        <f>+VLOOKUP($D38,Popis!$A:$H,8,0)</f>
        <v>ss-bkasica-grubisnopolje.skole.hr</v>
      </c>
    </row>
    <row r="39" spans="1:16" x14ac:dyDescent="0.3">
      <c r="A39" t="s">
        <v>8</v>
      </c>
      <c r="B39" t="str">
        <f>+VLOOKUP($D39,Popis!$A:$H,3,0)</f>
        <v>43290</v>
      </c>
      <c r="C39" t="str">
        <f>+VLOOKUP($D39,Popis!$A:$H,4,0)</f>
        <v>Grubišno Polje</v>
      </c>
      <c r="D39" t="s">
        <v>42</v>
      </c>
      <c r="E39" t="s">
        <v>15</v>
      </c>
      <c r="F39" s="1">
        <v>27.1</v>
      </c>
      <c r="H39" s="1">
        <v>28.09</v>
      </c>
      <c r="J39" s="1">
        <v>27.594999999999999</v>
      </c>
      <c r="L39" t="str">
        <f>+VLOOKUP($D39,Popis!$A:$H,2,0)</f>
        <v>Bartola Kašića 1</v>
      </c>
      <c r="M39" t="str">
        <f>+VLOOKUP($D39,Popis!$A:$H,5,0)</f>
        <v>043/448-038; 043/485-040</v>
      </c>
      <c r="N39" t="str">
        <f>+VLOOKUP($D39,Popis!$A:$H,6,0)</f>
        <v>043/485-126</v>
      </c>
      <c r="O39" t="str">
        <f>+VLOOKUP($D39,Popis!$A:$H,7,0)</f>
        <v>ured@ss-bkasica-grubisnopolje.skole.hr</v>
      </c>
      <c r="P39" t="str">
        <f>+VLOOKUP($D39,Popis!$A:$H,8,0)</f>
        <v>ss-bkasica-grubisnopolje.skole.hr</v>
      </c>
    </row>
    <row r="40" spans="1:16" x14ac:dyDescent="0.3">
      <c r="A40" t="s">
        <v>8</v>
      </c>
      <c r="B40" t="str">
        <f>+VLOOKUP($D40,Popis!$A:$H,3,0)</f>
        <v>43290</v>
      </c>
      <c r="C40" t="str">
        <f>+VLOOKUP($D40,Popis!$A:$H,4,0)</f>
        <v>Grubišno Polje</v>
      </c>
      <c r="D40" t="s">
        <v>42</v>
      </c>
      <c r="E40" t="s">
        <v>34</v>
      </c>
      <c r="F40" s="1">
        <v>23.8</v>
      </c>
      <c r="H40" s="1">
        <v>43.83</v>
      </c>
      <c r="J40" s="1">
        <v>34.49</v>
      </c>
      <c r="L40" t="str">
        <f>+VLOOKUP($D40,Popis!$A:$H,2,0)</f>
        <v>Bartola Kašića 1</v>
      </c>
      <c r="M40" t="str">
        <f>+VLOOKUP($D40,Popis!$A:$H,5,0)</f>
        <v>043/448-038; 043/485-040</v>
      </c>
      <c r="N40" t="str">
        <f>+VLOOKUP($D40,Popis!$A:$H,6,0)</f>
        <v>043/485-126</v>
      </c>
      <c r="O40" t="str">
        <f>+VLOOKUP($D40,Popis!$A:$H,7,0)</f>
        <v>ured@ss-bkasica-grubisnopolje.skole.hr</v>
      </c>
      <c r="P40" t="str">
        <f>+VLOOKUP($D40,Popis!$A:$H,8,0)</f>
        <v>ss-bkasica-grubisnopolje.skole.hr</v>
      </c>
    </row>
    <row r="41" spans="1:16" x14ac:dyDescent="0.3">
      <c r="A41" t="s">
        <v>8</v>
      </c>
      <c r="B41" t="str">
        <f>+VLOOKUP($D41,Popis!$A:$H,3,0)</f>
        <v>43290</v>
      </c>
      <c r="C41" t="str">
        <f>+VLOOKUP($D41,Popis!$A:$H,4,0)</f>
        <v>Grubišno Polje</v>
      </c>
      <c r="D41" t="s">
        <v>42</v>
      </c>
      <c r="E41" t="s">
        <v>43</v>
      </c>
      <c r="F41" s="1">
        <v>28.49</v>
      </c>
      <c r="H41" s="1">
        <v>38.69</v>
      </c>
      <c r="J41" s="1">
        <v>33.590000000000003</v>
      </c>
      <c r="L41" t="str">
        <f>+VLOOKUP($D41,Popis!$A:$H,2,0)</f>
        <v>Bartola Kašića 1</v>
      </c>
      <c r="M41" t="str">
        <f>+VLOOKUP($D41,Popis!$A:$H,5,0)</f>
        <v>043/448-038; 043/485-040</v>
      </c>
      <c r="N41" t="str">
        <f>+VLOOKUP($D41,Popis!$A:$H,6,0)</f>
        <v>043/485-126</v>
      </c>
      <c r="O41" t="str">
        <f>+VLOOKUP($D41,Popis!$A:$H,7,0)</f>
        <v>ured@ss-bkasica-grubisnopolje.skole.hr</v>
      </c>
      <c r="P41" t="str">
        <f>+VLOOKUP($D41,Popis!$A:$H,8,0)</f>
        <v>ss-bkasica-grubisnopolje.skole.hr</v>
      </c>
    </row>
    <row r="42" spans="1:16" x14ac:dyDescent="0.3">
      <c r="A42" t="s">
        <v>8</v>
      </c>
      <c r="B42" t="str">
        <f>+VLOOKUP($D42,Popis!$A:$H,3,0)</f>
        <v>43290</v>
      </c>
      <c r="C42" t="str">
        <f>+VLOOKUP($D42,Popis!$A:$H,4,0)</f>
        <v>Grubišno Polje</v>
      </c>
      <c r="D42" t="s">
        <v>42</v>
      </c>
      <c r="E42" t="s">
        <v>44</v>
      </c>
      <c r="F42" s="1">
        <v>44.03</v>
      </c>
      <c r="H42" s="1">
        <v>80</v>
      </c>
      <c r="J42" s="1">
        <v>63.003999999999998</v>
      </c>
      <c r="L42" t="str">
        <f>+VLOOKUP($D42,Popis!$A:$H,2,0)</f>
        <v>Bartola Kašića 1</v>
      </c>
      <c r="M42" t="str">
        <f>+VLOOKUP($D42,Popis!$A:$H,5,0)</f>
        <v>043/448-038; 043/485-040</v>
      </c>
      <c r="N42" t="str">
        <f>+VLOOKUP($D42,Popis!$A:$H,6,0)</f>
        <v>043/485-126</v>
      </c>
      <c r="O42" t="str">
        <f>+VLOOKUP($D42,Popis!$A:$H,7,0)</f>
        <v>ured@ss-bkasica-grubisnopolje.skole.hr</v>
      </c>
      <c r="P42" t="str">
        <f>+VLOOKUP($D42,Popis!$A:$H,8,0)</f>
        <v>ss-bkasica-grubisnopolje.skole.hr</v>
      </c>
    </row>
    <row r="43" spans="1:16" x14ac:dyDescent="0.3">
      <c r="A43" t="s">
        <v>8</v>
      </c>
      <c r="B43" t="str">
        <f>+VLOOKUP($D43,Popis!$A:$H,3,0)</f>
        <v>43240</v>
      </c>
      <c r="C43" t="str">
        <f>+VLOOKUP($D43,Popis!$A:$H,4,0)</f>
        <v>Čazma</v>
      </c>
      <c r="D43" t="s">
        <v>45</v>
      </c>
      <c r="E43" t="s">
        <v>489</v>
      </c>
      <c r="F43" s="1">
        <v>25.85</v>
      </c>
      <c r="H43" s="1">
        <v>40.880000000000003</v>
      </c>
      <c r="J43" s="1">
        <v>31.444545000000002</v>
      </c>
      <c r="L43" t="str">
        <f>+VLOOKUP($D43,Popis!$A:$H,2,0)</f>
        <v>LIVADARSKA 30</v>
      </c>
      <c r="M43" t="str">
        <f>+VLOOKUP($D43,Popis!$A:$H,5,0)</f>
        <v>043/771-939; 043220996; 043247726; 043/227-013; 043/771-014; 043-227-014</v>
      </c>
      <c r="N43">
        <f>+VLOOKUP($D43,Popis!$A:$H,6,0)</f>
        <v>0</v>
      </c>
      <c r="O43" t="str">
        <f>+VLOOKUP($D43,Popis!$A:$H,7,0)</f>
        <v>ravnateljica@ss-cazma.skole.hr; ured@ss-cazma.skole.hr</v>
      </c>
      <c r="P43" t="str">
        <f>+VLOOKUP($D43,Popis!$A:$H,8,0)</f>
        <v>www.ss-cazma.skole.hr</v>
      </c>
    </row>
    <row r="44" spans="1:16" x14ac:dyDescent="0.3">
      <c r="A44" t="s">
        <v>8</v>
      </c>
      <c r="B44" t="str">
        <f>+VLOOKUP($D44,Popis!$A:$H,3,0)</f>
        <v>43240</v>
      </c>
      <c r="C44" t="str">
        <f>+VLOOKUP($D44,Popis!$A:$H,4,0)</f>
        <v>Čazma</v>
      </c>
      <c r="D44" t="s">
        <v>45</v>
      </c>
      <c r="E44" t="s">
        <v>34</v>
      </c>
      <c r="F44" s="1">
        <v>23.9</v>
      </c>
      <c r="H44" s="1">
        <v>27.57</v>
      </c>
      <c r="J44" s="1">
        <v>25.576665999999999</v>
      </c>
      <c r="L44" t="str">
        <f>+VLOOKUP($D44,Popis!$A:$H,2,0)</f>
        <v>LIVADARSKA 30</v>
      </c>
      <c r="M44" t="str">
        <f>+VLOOKUP($D44,Popis!$A:$H,5,0)</f>
        <v>043/771-939; 043220996; 043247726; 043/227-013; 043/771-014; 043-227-014</v>
      </c>
      <c r="N44">
        <f>+VLOOKUP($D44,Popis!$A:$H,6,0)</f>
        <v>0</v>
      </c>
      <c r="O44" t="str">
        <f>+VLOOKUP($D44,Popis!$A:$H,7,0)</f>
        <v>ravnateljica@ss-cazma.skole.hr; ured@ss-cazma.skole.hr</v>
      </c>
      <c r="P44" t="str">
        <f>+VLOOKUP($D44,Popis!$A:$H,8,0)</f>
        <v>www.ss-cazma.skole.hr</v>
      </c>
    </row>
    <row r="45" spans="1:16" x14ac:dyDescent="0.3">
      <c r="A45" t="s">
        <v>8</v>
      </c>
      <c r="B45" t="str">
        <f>+VLOOKUP($D45,Popis!$A:$H,3,0)</f>
        <v>43240</v>
      </c>
      <c r="C45" t="str">
        <f>+VLOOKUP($D45,Popis!$A:$H,4,0)</f>
        <v>Čazma</v>
      </c>
      <c r="D45" t="s">
        <v>45</v>
      </c>
      <c r="E45" t="s">
        <v>35</v>
      </c>
      <c r="F45" s="1">
        <v>25.72</v>
      </c>
      <c r="H45" s="1">
        <v>38.200000000000003</v>
      </c>
      <c r="J45" s="1">
        <v>30.984999999999999</v>
      </c>
      <c r="L45" t="str">
        <f>+VLOOKUP($D45,Popis!$A:$H,2,0)</f>
        <v>LIVADARSKA 30</v>
      </c>
      <c r="M45" t="str">
        <f>+VLOOKUP($D45,Popis!$A:$H,5,0)</f>
        <v>043/771-939; 043220996; 043247726; 043/227-013; 043/771-014; 043-227-014</v>
      </c>
      <c r="N45">
        <f>+VLOOKUP($D45,Popis!$A:$H,6,0)</f>
        <v>0</v>
      </c>
      <c r="O45" t="str">
        <f>+VLOOKUP($D45,Popis!$A:$H,7,0)</f>
        <v>ravnateljica@ss-cazma.skole.hr; ured@ss-cazma.skole.hr</v>
      </c>
      <c r="P45" t="str">
        <f>+VLOOKUP($D45,Popis!$A:$H,8,0)</f>
        <v>www.ss-cazma.skole.hr</v>
      </c>
    </row>
    <row r="46" spans="1:16" x14ac:dyDescent="0.3">
      <c r="A46" t="s">
        <v>8</v>
      </c>
      <c r="B46" t="str">
        <f>+VLOOKUP($D46,Popis!$A:$H,3,0)</f>
        <v>43240</v>
      </c>
      <c r="C46" t="str">
        <f>+VLOOKUP($D46,Popis!$A:$H,4,0)</f>
        <v>Čazma</v>
      </c>
      <c r="D46" t="s">
        <v>45</v>
      </c>
      <c r="E46" t="s">
        <v>493</v>
      </c>
      <c r="F46" s="1">
        <v>43.39</v>
      </c>
      <c r="H46" s="1">
        <v>71.63</v>
      </c>
      <c r="J46" s="1">
        <v>53.051250000000003</v>
      </c>
      <c r="L46" t="str">
        <f>+VLOOKUP($D46,Popis!$A:$H,2,0)</f>
        <v>LIVADARSKA 30</v>
      </c>
      <c r="M46" t="str">
        <f>+VLOOKUP($D46,Popis!$A:$H,5,0)</f>
        <v>043/771-939; 043220996; 043247726; 043/227-013; 043/771-014; 043-227-014</v>
      </c>
      <c r="N46">
        <f>+VLOOKUP($D46,Popis!$A:$H,6,0)</f>
        <v>0</v>
      </c>
      <c r="O46" t="str">
        <f>+VLOOKUP($D46,Popis!$A:$H,7,0)</f>
        <v>ravnateljica@ss-cazma.skole.hr; ured@ss-cazma.skole.hr</v>
      </c>
      <c r="P46" t="str">
        <f>+VLOOKUP($D46,Popis!$A:$H,8,0)</f>
        <v>www.ss-cazma.skole.hr</v>
      </c>
    </row>
    <row r="47" spans="1:16" x14ac:dyDescent="0.3">
      <c r="A47" t="s">
        <v>8</v>
      </c>
      <c r="B47" t="str">
        <f>+VLOOKUP($D47,Popis!$A:$H,3,0)</f>
        <v>43240</v>
      </c>
      <c r="C47" t="str">
        <f>+VLOOKUP($D47,Popis!$A:$H,4,0)</f>
        <v>Čazma</v>
      </c>
      <c r="D47" t="s">
        <v>45</v>
      </c>
      <c r="E47" t="s">
        <v>494</v>
      </c>
      <c r="F47" s="1">
        <v>24.31</v>
      </c>
      <c r="H47" s="1">
        <v>39.15</v>
      </c>
      <c r="J47" s="1">
        <v>29.122727000000001</v>
      </c>
      <c r="L47" t="str">
        <f>+VLOOKUP($D47,Popis!$A:$H,2,0)</f>
        <v>LIVADARSKA 30</v>
      </c>
      <c r="M47" t="str">
        <f>+VLOOKUP($D47,Popis!$A:$H,5,0)</f>
        <v>043/771-939; 043220996; 043247726; 043/227-013; 043/771-014; 043-227-014</v>
      </c>
      <c r="N47">
        <f>+VLOOKUP($D47,Popis!$A:$H,6,0)</f>
        <v>0</v>
      </c>
      <c r="O47" t="str">
        <f>+VLOOKUP($D47,Popis!$A:$H,7,0)</f>
        <v>ravnateljica@ss-cazma.skole.hr; ured@ss-cazma.skole.hr</v>
      </c>
      <c r="P47" t="str">
        <f>+VLOOKUP($D47,Popis!$A:$H,8,0)</f>
        <v>www.ss-cazma.skole.hr</v>
      </c>
    </row>
    <row r="48" spans="1:16" x14ac:dyDescent="0.3">
      <c r="A48" t="s">
        <v>8</v>
      </c>
      <c r="B48" t="str">
        <f>+VLOOKUP($D48,Popis!$A:$H,3,0)</f>
        <v>43000</v>
      </c>
      <c r="C48" t="str">
        <f>+VLOOKUP($D48,Popis!$A:$H,4,0)</f>
        <v>Bjelovar</v>
      </c>
      <c r="D48" t="s">
        <v>46</v>
      </c>
      <c r="E48" t="s">
        <v>495</v>
      </c>
      <c r="F48" s="1">
        <v>63.66</v>
      </c>
      <c r="H48" s="1">
        <v>80</v>
      </c>
      <c r="J48" s="1">
        <v>72.431111000000001</v>
      </c>
      <c r="L48" t="str">
        <f>+VLOOKUP($D48,Popis!$A:$H,2,0)</f>
        <v xml:space="preserve">Dr. Ante Starčevića 28 </v>
      </c>
      <c r="M48" t="str">
        <f>+VLOOKUP($D48,Popis!$A:$H,5,0)</f>
        <v>043/242-139; 043/244-003; 043/244-004</v>
      </c>
      <c r="N48" t="str">
        <f>+VLOOKUP($D48,Popis!$A:$H,6,0)</f>
        <v>043/244-721</v>
      </c>
      <c r="O48" t="str">
        <f>+VLOOKUP($D48,Popis!$A:$H,7,0)</f>
        <v>tsbj@ss-tehnicka-bj.skole.hr</v>
      </c>
      <c r="P48" t="str">
        <f>+VLOOKUP($D48,Popis!$A:$H,8,0)</f>
        <v>http://ss-tehnicka-bj.skole.hr</v>
      </c>
    </row>
    <row r="49" spans="1:16" x14ac:dyDescent="0.3">
      <c r="A49" t="s">
        <v>8</v>
      </c>
      <c r="B49" t="str">
        <f>+VLOOKUP($D49,Popis!$A:$H,3,0)</f>
        <v>43000</v>
      </c>
      <c r="C49" t="str">
        <f>+VLOOKUP($D49,Popis!$A:$H,4,0)</f>
        <v>Bjelovar</v>
      </c>
      <c r="D49" t="s">
        <v>46</v>
      </c>
      <c r="E49" t="s">
        <v>496</v>
      </c>
      <c r="F49" s="1">
        <v>57.93</v>
      </c>
      <c r="H49" s="1">
        <v>73.78</v>
      </c>
      <c r="J49" s="1">
        <v>65.394999999999996</v>
      </c>
      <c r="L49" t="str">
        <f>+VLOOKUP($D49,Popis!$A:$H,2,0)</f>
        <v xml:space="preserve">Dr. Ante Starčevića 28 </v>
      </c>
      <c r="M49" t="str">
        <f>+VLOOKUP($D49,Popis!$A:$H,5,0)</f>
        <v>043/242-139; 043/244-003; 043/244-004</v>
      </c>
      <c r="N49" t="str">
        <f>+VLOOKUP($D49,Popis!$A:$H,6,0)</f>
        <v>043/244-721</v>
      </c>
      <c r="O49" t="str">
        <f>+VLOOKUP($D49,Popis!$A:$H,7,0)</f>
        <v>tsbj@ss-tehnicka-bj.skole.hr</v>
      </c>
      <c r="P49" t="str">
        <f>+VLOOKUP($D49,Popis!$A:$H,8,0)</f>
        <v>http://ss-tehnicka-bj.skole.hr</v>
      </c>
    </row>
    <row r="50" spans="1:16" x14ac:dyDescent="0.3">
      <c r="A50" t="s">
        <v>8</v>
      </c>
      <c r="B50" t="str">
        <f>+VLOOKUP($D50,Popis!$A:$H,3,0)</f>
        <v>43000</v>
      </c>
      <c r="C50" t="str">
        <f>+VLOOKUP($D50,Popis!$A:$H,4,0)</f>
        <v>Bjelovar</v>
      </c>
      <c r="D50" t="s">
        <v>46</v>
      </c>
      <c r="E50" t="s">
        <v>48</v>
      </c>
      <c r="F50" s="1">
        <v>68.3</v>
      </c>
      <c r="H50" s="1">
        <v>80</v>
      </c>
      <c r="J50" s="1">
        <v>73.874116999999998</v>
      </c>
      <c r="L50" t="str">
        <f>+VLOOKUP($D50,Popis!$A:$H,2,0)</f>
        <v xml:space="preserve">Dr. Ante Starčevića 28 </v>
      </c>
      <c r="M50" t="str">
        <f>+VLOOKUP($D50,Popis!$A:$H,5,0)</f>
        <v>043/242-139; 043/244-003; 043/244-004</v>
      </c>
      <c r="N50" t="str">
        <f>+VLOOKUP($D50,Popis!$A:$H,6,0)</f>
        <v>043/244-721</v>
      </c>
      <c r="O50" t="str">
        <f>+VLOOKUP($D50,Popis!$A:$H,7,0)</f>
        <v>tsbj@ss-tehnicka-bj.skole.hr</v>
      </c>
      <c r="P50" t="str">
        <f>+VLOOKUP($D50,Popis!$A:$H,8,0)</f>
        <v>http://ss-tehnicka-bj.skole.hr</v>
      </c>
    </row>
    <row r="51" spans="1:16" x14ac:dyDescent="0.3">
      <c r="A51" t="s">
        <v>8</v>
      </c>
      <c r="B51" t="str">
        <f>+VLOOKUP($D51,Popis!$A:$H,3,0)</f>
        <v>43000</v>
      </c>
      <c r="C51" t="str">
        <f>+VLOOKUP($D51,Popis!$A:$H,4,0)</f>
        <v>Bjelovar</v>
      </c>
      <c r="D51" t="s">
        <v>46</v>
      </c>
      <c r="E51" t="s">
        <v>44</v>
      </c>
      <c r="F51" s="1">
        <v>71.45</v>
      </c>
      <c r="H51" s="1">
        <v>81</v>
      </c>
      <c r="J51" s="1">
        <v>75.403156999999993</v>
      </c>
      <c r="L51" t="str">
        <f>+VLOOKUP($D51,Popis!$A:$H,2,0)</f>
        <v xml:space="preserve">Dr. Ante Starčevića 28 </v>
      </c>
      <c r="M51" t="str">
        <f>+VLOOKUP($D51,Popis!$A:$H,5,0)</f>
        <v>043/242-139; 043/244-003; 043/244-004</v>
      </c>
      <c r="N51" t="str">
        <f>+VLOOKUP($D51,Popis!$A:$H,6,0)</f>
        <v>043/244-721</v>
      </c>
      <c r="O51" t="str">
        <f>+VLOOKUP($D51,Popis!$A:$H,7,0)</f>
        <v>tsbj@ss-tehnicka-bj.skole.hr</v>
      </c>
      <c r="P51" t="str">
        <f>+VLOOKUP($D51,Popis!$A:$H,8,0)</f>
        <v>http://ss-tehnicka-bj.skole.hr</v>
      </c>
    </row>
    <row r="52" spans="1:16" x14ac:dyDescent="0.3">
      <c r="A52" t="s">
        <v>8</v>
      </c>
      <c r="B52" t="str">
        <f>+VLOOKUP($D52,Popis!$A:$H,3,0)</f>
        <v>43500</v>
      </c>
      <c r="C52" t="str">
        <f>+VLOOKUP($D52,Popis!$A:$H,4,0)</f>
        <v>Daruvar</v>
      </c>
      <c r="D52" t="s">
        <v>49</v>
      </c>
      <c r="E52" t="s">
        <v>489</v>
      </c>
      <c r="F52" s="1">
        <v>33.049999999999997</v>
      </c>
      <c r="H52" s="1">
        <v>42.02</v>
      </c>
      <c r="J52" s="1">
        <v>36.086666000000001</v>
      </c>
      <c r="L52" t="str">
        <f>+VLOOKUP($D52,Popis!$A:$H,2,0)</f>
        <v>I.Gundulića 14</v>
      </c>
      <c r="M52" t="str">
        <f>+VLOOKUP($D52,Popis!$A:$H,5,0)</f>
        <v>043/331-082; 043/331-094; 043 331 030; 043/335-807</v>
      </c>
      <c r="N52">
        <f>+VLOOKUP($D52,Popis!$A:$H,6,0)</f>
        <v>0</v>
      </c>
      <c r="O52" t="str">
        <f>+VLOOKUP($D52,Popis!$A:$H,7,0)</f>
        <v>ravnatelj@tsd.hr ; knjiznica@tsd.hr; ured@ss-tehnicka-da.skole.hr</v>
      </c>
      <c r="P52" t="str">
        <f>+VLOOKUP($D52,Popis!$A:$H,8,0)</f>
        <v>http://www.tsd.hr/</v>
      </c>
    </row>
    <row r="53" spans="1:16" x14ac:dyDescent="0.3">
      <c r="A53" t="s">
        <v>8</v>
      </c>
      <c r="B53" t="str">
        <f>+VLOOKUP($D53,Popis!$A:$H,3,0)</f>
        <v>43500</v>
      </c>
      <c r="C53" t="str">
        <f>+VLOOKUP($D53,Popis!$A:$H,4,0)</f>
        <v>Daruvar</v>
      </c>
      <c r="D53" t="s">
        <v>49</v>
      </c>
      <c r="E53" t="s">
        <v>29</v>
      </c>
      <c r="F53" s="1">
        <v>25.95</v>
      </c>
      <c r="H53" s="1">
        <v>33.86</v>
      </c>
      <c r="J53" s="1">
        <v>29.822222</v>
      </c>
      <c r="L53" t="str">
        <f>+VLOOKUP($D53,Popis!$A:$H,2,0)</f>
        <v>I.Gundulića 14</v>
      </c>
      <c r="M53" t="str">
        <f>+VLOOKUP($D53,Popis!$A:$H,5,0)</f>
        <v>043/331-082; 043/331-094; 043 331 030; 043/335-807</v>
      </c>
      <c r="N53">
        <f>+VLOOKUP($D53,Popis!$A:$H,6,0)</f>
        <v>0</v>
      </c>
      <c r="O53" t="str">
        <f>+VLOOKUP($D53,Popis!$A:$H,7,0)</f>
        <v>ravnatelj@tsd.hr ; knjiznica@tsd.hr; ured@ss-tehnicka-da.skole.hr</v>
      </c>
      <c r="P53" t="str">
        <f>+VLOOKUP($D53,Popis!$A:$H,8,0)</f>
        <v>http://www.tsd.hr/</v>
      </c>
    </row>
    <row r="54" spans="1:16" x14ac:dyDescent="0.3">
      <c r="A54" t="s">
        <v>8</v>
      </c>
      <c r="B54" t="str">
        <f>+VLOOKUP($D54,Popis!$A:$H,3,0)</f>
        <v>43500</v>
      </c>
      <c r="C54" t="str">
        <f>+VLOOKUP($D54,Popis!$A:$H,4,0)</f>
        <v>Daruvar</v>
      </c>
      <c r="D54" t="s">
        <v>49</v>
      </c>
      <c r="E54" t="s">
        <v>34</v>
      </c>
      <c r="F54" s="1">
        <v>31.02</v>
      </c>
      <c r="H54" s="1">
        <v>43.96</v>
      </c>
      <c r="J54" s="1">
        <v>37.654443999999998</v>
      </c>
      <c r="L54" t="str">
        <f>+VLOOKUP($D54,Popis!$A:$H,2,0)</f>
        <v>I.Gundulića 14</v>
      </c>
      <c r="M54" t="str">
        <f>+VLOOKUP($D54,Popis!$A:$H,5,0)</f>
        <v>043/331-082; 043/331-094; 043 331 030; 043/335-807</v>
      </c>
      <c r="N54">
        <f>+VLOOKUP($D54,Popis!$A:$H,6,0)</f>
        <v>0</v>
      </c>
      <c r="O54" t="str">
        <f>+VLOOKUP($D54,Popis!$A:$H,7,0)</f>
        <v>ravnatelj@tsd.hr ; knjiznica@tsd.hr; ured@ss-tehnicka-da.skole.hr</v>
      </c>
      <c r="P54" t="str">
        <f>+VLOOKUP($D54,Popis!$A:$H,8,0)</f>
        <v>http://www.tsd.hr/</v>
      </c>
    </row>
    <row r="55" spans="1:16" x14ac:dyDescent="0.3">
      <c r="A55" t="s">
        <v>8</v>
      </c>
      <c r="B55" t="str">
        <f>+VLOOKUP($D55,Popis!$A:$H,3,0)</f>
        <v>43500</v>
      </c>
      <c r="C55" t="str">
        <f>+VLOOKUP($D55,Popis!$A:$H,4,0)</f>
        <v>Daruvar</v>
      </c>
      <c r="D55" t="s">
        <v>49</v>
      </c>
      <c r="E55" t="s">
        <v>35</v>
      </c>
      <c r="F55" s="1">
        <v>25.35</v>
      </c>
      <c r="H55" s="1">
        <v>33.56</v>
      </c>
      <c r="J55" s="1">
        <v>29.33</v>
      </c>
      <c r="L55" t="str">
        <f>+VLOOKUP($D55,Popis!$A:$H,2,0)</f>
        <v>I.Gundulića 14</v>
      </c>
      <c r="M55" t="str">
        <f>+VLOOKUP($D55,Popis!$A:$H,5,0)</f>
        <v>043/331-082; 043/331-094; 043 331 030; 043/335-807</v>
      </c>
      <c r="N55">
        <f>+VLOOKUP($D55,Popis!$A:$H,6,0)</f>
        <v>0</v>
      </c>
      <c r="O55" t="str">
        <f>+VLOOKUP($D55,Popis!$A:$H,7,0)</f>
        <v>ravnatelj@tsd.hr ; knjiznica@tsd.hr; ured@ss-tehnicka-da.skole.hr</v>
      </c>
      <c r="P55" t="str">
        <f>+VLOOKUP($D55,Popis!$A:$H,8,0)</f>
        <v>http://www.tsd.hr/</v>
      </c>
    </row>
    <row r="56" spans="1:16" x14ac:dyDescent="0.3">
      <c r="A56" t="s">
        <v>8</v>
      </c>
      <c r="B56" t="str">
        <f>+VLOOKUP($D56,Popis!$A:$H,3,0)</f>
        <v>43500</v>
      </c>
      <c r="C56" t="str">
        <f>+VLOOKUP($D56,Popis!$A:$H,4,0)</f>
        <v>Daruvar</v>
      </c>
      <c r="D56" t="s">
        <v>49</v>
      </c>
      <c r="E56" t="s">
        <v>493</v>
      </c>
      <c r="F56" s="1">
        <v>44.19</v>
      </c>
      <c r="H56" s="1">
        <v>69.59</v>
      </c>
      <c r="J56" s="1">
        <v>53.391500000000001</v>
      </c>
      <c r="L56" t="str">
        <f>+VLOOKUP($D56,Popis!$A:$H,2,0)</f>
        <v>I.Gundulića 14</v>
      </c>
      <c r="M56" t="str">
        <f>+VLOOKUP($D56,Popis!$A:$H,5,0)</f>
        <v>043/331-082; 043/331-094; 043 331 030; 043/335-807</v>
      </c>
      <c r="N56">
        <f>+VLOOKUP($D56,Popis!$A:$H,6,0)</f>
        <v>0</v>
      </c>
      <c r="O56" t="str">
        <f>+VLOOKUP($D56,Popis!$A:$H,7,0)</f>
        <v>ravnatelj@tsd.hr ; knjiznica@tsd.hr; ured@ss-tehnicka-da.skole.hr</v>
      </c>
      <c r="P56" t="str">
        <f>+VLOOKUP($D56,Popis!$A:$H,8,0)</f>
        <v>http://www.tsd.hr/</v>
      </c>
    </row>
    <row r="57" spans="1:16" x14ac:dyDescent="0.3">
      <c r="A57" t="s">
        <v>8</v>
      </c>
      <c r="B57" t="str">
        <f>+VLOOKUP($D57,Popis!$A:$H,3,0)</f>
        <v>43500</v>
      </c>
      <c r="C57" t="str">
        <f>+VLOOKUP($D57,Popis!$A:$H,4,0)</f>
        <v>Daruvar</v>
      </c>
      <c r="D57" t="s">
        <v>49</v>
      </c>
      <c r="E57" t="s">
        <v>48</v>
      </c>
      <c r="F57" s="1">
        <v>53.05</v>
      </c>
      <c r="H57" s="1">
        <v>70.36</v>
      </c>
      <c r="J57" s="1">
        <v>60.255789</v>
      </c>
      <c r="L57" t="str">
        <f>+VLOOKUP($D57,Popis!$A:$H,2,0)</f>
        <v>I.Gundulića 14</v>
      </c>
      <c r="M57" t="str">
        <f>+VLOOKUP($D57,Popis!$A:$H,5,0)</f>
        <v>043/331-082; 043/331-094; 043 331 030; 043/335-807</v>
      </c>
      <c r="N57">
        <f>+VLOOKUP($D57,Popis!$A:$H,6,0)</f>
        <v>0</v>
      </c>
      <c r="O57" t="str">
        <f>+VLOOKUP($D57,Popis!$A:$H,7,0)</f>
        <v>ravnatelj@tsd.hr ; knjiznica@tsd.hr; ured@ss-tehnicka-da.skole.hr</v>
      </c>
      <c r="P57" t="str">
        <f>+VLOOKUP($D57,Popis!$A:$H,8,0)</f>
        <v>http://www.tsd.hr/</v>
      </c>
    </row>
    <row r="58" spans="1:16" x14ac:dyDescent="0.3">
      <c r="A58" t="s">
        <v>8</v>
      </c>
      <c r="B58" t="str">
        <f>+VLOOKUP($D58,Popis!$A:$H,3,0)</f>
        <v>43500</v>
      </c>
      <c r="C58" t="str">
        <f>+VLOOKUP($D58,Popis!$A:$H,4,0)</f>
        <v>Daruvar</v>
      </c>
      <c r="D58" t="s">
        <v>49</v>
      </c>
      <c r="E58" t="s">
        <v>497</v>
      </c>
      <c r="F58" s="1">
        <v>42.49</v>
      </c>
      <c r="H58" s="1">
        <v>68.709999999999994</v>
      </c>
      <c r="J58" s="1">
        <v>51.223888000000002</v>
      </c>
      <c r="L58" t="str">
        <f>+VLOOKUP($D58,Popis!$A:$H,2,0)</f>
        <v>I.Gundulića 14</v>
      </c>
      <c r="M58" t="str">
        <f>+VLOOKUP($D58,Popis!$A:$H,5,0)</f>
        <v>043/331-082; 043/331-094; 043 331 030; 043/335-807</v>
      </c>
      <c r="N58">
        <f>+VLOOKUP($D58,Popis!$A:$H,6,0)</f>
        <v>0</v>
      </c>
      <c r="O58" t="str">
        <f>+VLOOKUP($D58,Popis!$A:$H,7,0)</f>
        <v>ravnatelj@tsd.hr ; knjiznica@tsd.hr; ured@ss-tehnicka-da.skole.hr</v>
      </c>
      <c r="P58" t="str">
        <f>+VLOOKUP($D58,Popis!$A:$H,8,0)</f>
        <v>http://www.tsd.hr/</v>
      </c>
    </row>
    <row r="59" spans="1:16" x14ac:dyDescent="0.3">
      <c r="A59" t="s">
        <v>8</v>
      </c>
      <c r="B59" t="str">
        <f>+VLOOKUP($D59,Popis!$A:$H,3,0)</f>
        <v>43500</v>
      </c>
      <c r="C59" t="str">
        <f>+VLOOKUP($D59,Popis!$A:$H,4,0)</f>
        <v>Daruvar</v>
      </c>
      <c r="D59" t="s">
        <v>49</v>
      </c>
      <c r="E59" t="s">
        <v>44</v>
      </c>
      <c r="F59" s="1">
        <v>57.35</v>
      </c>
      <c r="H59" s="1">
        <v>81</v>
      </c>
      <c r="J59" s="1">
        <v>71.301500000000004</v>
      </c>
      <c r="L59" t="str">
        <f>+VLOOKUP($D59,Popis!$A:$H,2,0)</f>
        <v>I.Gundulića 14</v>
      </c>
      <c r="M59" t="str">
        <f>+VLOOKUP($D59,Popis!$A:$H,5,0)</f>
        <v>043/331-082; 043/331-094; 043 331 030; 043/335-807</v>
      </c>
      <c r="N59">
        <f>+VLOOKUP($D59,Popis!$A:$H,6,0)</f>
        <v>0</v>
      </c>
      <c r="O59" t="str">
        <f>+VLOOKUP($D59,Popis!$A:$H,7,0)</f>
        <v>ravnatelj@tsd.hr ; knjiznica@tsd.hr; ured@ss-tehnicka-da.skole.hr</v>
      </c>
      <c r="P59" t="str">
        <f>+VLOOKUP($D59,Popis!$A:$H,8,0)</f>
        <v>http://www.tsd.hr/</v>
      </c>
    </row>
    <row r="60" spans="1:16" x14ac:dyDescent="0.3">
      <c r="A60" t="s">
        <v>8</v>
      </c>
      <c r="B60" t="str">
        <f>+VLOOKUP($D60,Popis!$A:$H,3,0)</f>
        <v>43500</v>
      </c>
      <c r="C60" t="str">
        <f>+VLOOKUP($D60,Popis!$A:$H,4,0)</f>
        <v>Daruvar</v>
      </c>
      <c r="D60" t="s">
        <v>49</v>
      </c>
      <c r="E60" t="s">
        <v>494</v>
      </c>
      <c r="F60" s="1">
        <v>26.81</v>
      </c>
      <c r="H60" s="1">
        <v>41.71</v>
      </c>
      <c r="J60" s="1">
        <v>32.494736000000003</v>
      </c>
      <c r="L60" t="str">
        <f>+VLOOKUP($D60,Popis!$A:$H,2,0)</f>
        <v>I.Gundulića 14</v>
      </c>
      <c r="M60" t="str">
        <f>+VLOOKUP($D60,Popis!$A:$H,5,0)</f>
        <v>043/331-082; 043/331-094; 043 331 030; 043/335-807</v>
      </c>
      <c r="N60">
        <f>+VLOOKUP($D60,Popis!$A:$H,6,0)</f>
        <v>0</v>
      </c>
      <c r="O60" t="str">
        <f>+VLOOKUP($D60,Popis!$A:$H,7,0)</f>
        <v>ravnatelj@tsd.hr ; knjiznica@tsd.hr; ured@ss-tehnicka-da.skole.hr</v>
      </c>
      <c r="P60" t="str">
        <f>+VLOOKUP($D60,Popis!$A:$H,8,0)</f>
        <v>http://www.tsd.hr/</v>
      </c>
    </row>
    <row r="61" spans="1:16" x14ac:dyDescent="0.3">
      <c r="A61" t="s">
        <v>8</v>
      </c>
      <c r="B61" t="str">
        <f>+VLOOKUP($D61,Popis!$A:$H,3,0)</f>
        <v>43000</v>
      </c>
      <c r="C61" t="str">
        <f>+VLOOKUP($D61,Popis!$A:$H,4,0)</f>
        <v>Bjelovar</v>
      </c>
      <c r="D61" t="s">
        <v>498</v>
      </c>
      <c r="E61" t="s">
        <v>14</v>
      </c>
      <c r="F61" s="1">
        <v>23.25</v>
      </c>
      <c r="H61" s="1">
        <v>36.51</v>
      </c>
      <c r="J61" s="1">
        <v>28.37</v>
      </c>
      <c r="L61" t="str">
        <f>+VLOOKUP($D61,Popis!$A:$H,2,0)</f>
        <v>Poljana dr. Franje Tuđmana 10</v>
      </c>
      <c r="M61" t="str">
        <f>+VLOOKUP($D61,Popis!$A:$H,5,0)</f>
        <v>043/244-725; 043/221-160</v>
      </c>
      <c r="N61" t="str">
        <f>+VLOOKUP($D61,Popis!$A:$H,6,0)</f>
        <v>043/244-725</v>
      </c>
      <c r="O61" t="str">
        <f>+VLOOKUP($D61,Popis!$A:$H,7,0)</f>
        <v>ured@ss-ugostiteljskaiprehrambena-bj.skole.hr</v>
      </c>
      <c r="P61" t="str">
        <f>+VLOOKUP($D61,Popis!$A:$H,8,0)</f>
        <v>www.tups-bj.hr</v>
      </c>
    </row>
    <row r="62" spans="1:16" x14ac:dyDescent="0.3">
      <c r="A62" t="s">
        <v>8</v>
      </c>
      <c r="B62" t="str">
        <f>+VLOOKUP($D62,Popis!$A:$H,3,0)</f>
        <v>43000</v>
      </c>
      <c r="C62" t="str">
        <f>+VLOOKUP($D62,Popis!$A:$H,4,0)</f>
        <v>Bjelovar</v>
      </c>
      <c r="D62" t="s">
        <v>498</v>
      </c>
      <c r="E62" t="s">
        <v>15</v>
      </c>
      <c r="F62" s="1">
        <v>23.23</v>
      </c>
      <c r="H62" s="1">
        <v>47.23</v>
      </c>
      <c r="J62" s="1">
        <v>29.279582999999999</v>
      </c>
      <c r="L62" t="str">
        <f>+VLOOKUP($D62,Popis!$A:$H,2,0)</f>
        <v>Poljana dr. Franje Tuđmana 10</v>
      </c>
      <c r="M62" t="str">
        <f>+VLOOKUP($D62,Popis!$A:$H,5,0)</f>
        <v>043/244-725; 043/221-160</v>
      </c>
      <c r="N62" t="str">
        <f>+VLOOKUP($D62,Popis!$A:$H,6,0)</f>
        <v>043/244-725</v>
      </c>
      <c r="O62" t="str">
        <f>+VLOOKUP($D62,Popis!$A:$H,7,0)</f>
        <v>ured@ss-ugostiteljskaiprehrambena-bj.skole.hr</v>
      </c>
      <c r="P62" t="str">
        <f>+VLOOKUP($D62,Popis!$A:$H,8,0)</f>
        <v>www.tups-bj.hr</v>
      </c>
    </row>
    <row r="63" spans="1:16" x14ac:dyDescent="0.3">
      <c r="A63" t="s">
        <v>8</v>
      </c>
      <c r="B63" t="str">
        <f>+VLOOKUP($D63,Popis!$A:$H,3,0)</f>
        <v>43000</v>
      </c>
      <c r="C63" t="str">
        <f>+VLOOKUP($D63,Popis!$A:$H,4,0)</f>
        <v>Bjelovar</v>
      </c>
      <c r="D63" t="s">
        <v>498</v>
      </c>
      <c r="E63" t="s">
        <v>51</v>
      </c>
      <c r="F63" s="1">
        <v>25.38</v>
      </c>
      <c r="H63" s="1">
        <v>33.65</v>
      </c>
      <c r="J63" s="1">
        <v>28.914999999999999</v>
      </c>
      <c r="L63" t="str">
        <f>+VLOOKUP($D63,Popis!$A:$H,2,0)</f>
        <v>Poljana dr. Franje Tuđmana 10</v>
      </c>
      <c r="M63" t="str">
        <f>+VLOOKUP($D63,Popis!$A:$H,5,0)</f>
        <v>043/244-725; 043/221-160</v>
      </c>
      <c r="N63" t="str">
        <f>+VLOOKUP($D63,Popis!$A:$H,6,0)</f>
        <v>043/244-725</v>
      </c>
      <c r="O63" t="str">
        <f>+VLOOKUP($D63,Popis!$A:$H,7,0)</f>
        <v>ured@ss-ugostiteljskaiprehrambena-bj.skole.hr</v>
      </c>
      <c r="P63" t="str">
        <f>+VLOOKUP($D63,Popis!$A:$H,8,0)</f>
        <v>www.tups-bj.hr</v>
      </c>
    </row>
    <row r="64" spans="1:16" x14ac:dyDescent="0.3">
      <c r="A64" t="s">
        <v>8</v>
      </c>
      <c r="B64" t="str">
        <f>+VLOOKUP($D64,Popis!$A:$H,3,0)</f>
        <v>43000</v>
      </c>
      <c r="C64" t="str">
        <f>+VLOOKUP($D64,Popis!$A:$H,4,0)</f>
        <v>Bjelovar</v>
      </c>
      <c r="D64" t="s">
        <v>498</v>
      </c>
      <c r="E64" t="s">
        <v>41</v>
      </c>
      <c r="F64" s="1">
        <v>55.24</v>
      </c>
      <c r="H64" s="1">
        <v>73.540000000000006</v>
      </c>
      <c r="J64" s="1">
        <v>62.731763999999998</v>
      </c>
      <c r="L64" t="str">
        <f>+VLOOKUP($D64,Popis!$A:$H,2,0)</f>
        <v>Poljana dr. Franje Tuđmana 10</v>
      </c>
      <c r="M64" t="str">
        <f>+VLOOKUP($D64,Popis!$A:$H,5,0)</f>
        <v>043/244-725; 043/221-160</v>
      </c>
      <c r="N64" t="str">
        <f>+VLOOKUP($D64,Popis!$A:$H,6,0)</f>
        <v>043/244-725</v>
      </c>
      <c r="O64" t="str">
        <f>+VLOOKUP($D64,Popis!$A:$H,7,0)</f>
        <v>ured@ss-ugostiteljskaiprehrambena-bj.skole.hr</v>
      </c>
      <c r="P64" t="str">
        <f>+VLOOKUP($D64,Popis!$A:$H,8,0)</f>
        <v>www.tups-bj.hr</v>
      </c>
    </row>
    <row r="65" spans="1:16" x14ac:dyDescent="0.3">
      <c r="A65" t="s">
        <v>8</v>
      </c>
      <c r="B65" t="str">
        <f>+VLOOKUP($D65,Popis!$A:$H,3,0)</f>
        <v>43000</v>
      </c>
      <c r="C65" t="str">
        <f>+VLOOKUP($D65,Popis!$A:$H,4,0)</f>
        <v>Bjelovar</v>
      </c>
      <c r="D65" t="s">
        <v>498</v>
      </c>
      <c r="E65" t="s">
        <v>17</v>
      </c>
      <c r="F65" s="1">
        <v>64.16</v>
      </c>
      <c r="H65" s="1">
        <v>76.150000000000006</v>
      </c>
      <c r="J65" s="1">
        <v>69.874116999999998</v>
      </c>
      <c r="L65" t="str">
        <f>+VLOOKUP($D65,Popis!$A:$H,2,0)</f>
        <v>Poljana dr. Franje Tuđmana 10</v>
      </c>
      <c r="M65" t="str">
        <f>+VLOOKUP($D65,Popis!$A:$H,5,0)</f>
        <v>043/244-725; 043/221-160</v>
      </c>
      <c r="N65" t="str">
        <f>+VLOOKUP($D65,Popis!$A:$H,6,0)</f>
        <v>043/244-725</v>
      </c>
      <c r="O65" t="str">
        <f>+VLOOKUP($D65,Popis!$A:$H,7,0)</f>
        <v>ured@ss-ugostiteljskaiprehrambena-bj.skole.hr</v>
      </c>
      <c r="P65" t="str">
        <f>+VLOOKUP($D65,Popis!$A:$H,8,0)</f>
        <v>www.tups-bj.hr</v>
      </c>
    </row>
    <row r="66" spans="1:16" x14ac:dyDescent="0.3">
      <c r="A66" t="s">
        <v>52</v>
      </c>
      <c r="B66" t="str">
        <f>+VLOOKUP($D66,Popis!$A:$H,3,0)</f>
        <v>35000</v>
      </c>
      <c r="C66" t="str">
        <f>+VLOOKUP($D66,Popis!$A:$H,4,0)</f>
        <v>Slavonski Brod</v>
      </c>
      <c r="D66" t="s">
        <v>499</v>
      </c>
      <c r="E66" t="s">
        <v>16</v>
      </c>
      <c r="F66" s="1">
        <v>24.25</v>
      </c>
      <c r="H66" s="1">
        <v>33.840000000000003</v>
      </c>
      <c r="J66" s="1">
        <v>27.193750000000001</v>
      </c>
      <c r="L66" t="str">
        <f>+VLOOKUP($D66,Popis!$A:$H,2,0)</f>
        <v>Naselje Andrija Hebrang 13/1</v>
      </c>
      <c r="M66" t="str">
        <f>+VLOOKUP($D66,Popis!$A:$H,5,0)</f>
        <v>035/442-326; 035/443-175</v>
      </c>
      <c r="N66" t="str">
        <f>+VLOOKUP($D66,Popis!$A:$H,6,0)</f>
        <v>035/442-326</v>
      </c>
      <c r="O66" t="str">
        <f>+VLOOKUP($D66,Popis!$A:$H,7,0)</f>
        <v>skola@ss-ekonomsko-birotehnicka-sb.skole.hr</v>
      </c>
      <c r="P66">
        <f>+VLOOKUP($D66,Popis!$A:$H,8,0)</f>
        <v>0</v>
      </c>
    </row>
    <row r="67" spans="1:16" x14ac:dyDescent="0.3">
      <c r="A67" t="s">
        <v>52</v>
      </c>
      <c r="B67" t="str">
        <f>+VLOOKUP($D67,Popis!$A:$H,3,0)</f>
        <v>35000</v>
      </c>
      <c r="C67" t="str">
        <f>+VLOOKUP($D67,Popis!$A:$H,4,0)</f>
        <v>Slavonski Brod</v>
      </c>
      <c r="D67" t="s">
        <v>499</v>
      </c>
      <c r="E67" t="s">
        <v>10</v>
      </c>
      <c r="F67" s="1">
        <v>52.16</v>
      </c>
      <c r="H67" s="1">
        <v>68.959999999999994</v>
      </c>
      <c r="J67" s="1">
        <v>62.103571000000002</v>
      </c>
      <c r="L67" t="str">
        <f>+VLOOKUP($D67,Popis!$A:$H,2,0)</f>
        <v>Naselje Andrija Hebrang 13/1</v>
      </c>
      <c r="M67" t="str">
        <f>+VLOOKUP($D67,Popis!$A:$H,5,0)</f>
        <v>035/442-326; 035/443-175</v>
      </c>
      <c r="N67" t="str">
        <f>+VLOOKUP($D67,Popis!$A:$H,6,0)</f>
        <v>035/442-326</v>
      </c>
      <c r="O67" t="str">
        <f>+VLOOKUP($D67,Popis!$A:$H,7,0)</f>
        <v>skola@ss-ekonomsko-birotehnicka-sb.skole.hr</v>
      </c>
      <c r="P67">
        <f>+VLOOKUP($D67,Popis!$A:$H,8,0)</f>
        <v>0</v>
      </c>
    </row>
    <row r="68" spans="1:16" x14ac:dyDescent="0.3">
      <c r="A68" t="s">
        <v>52</v>
      </c>
      <c r="B68" t="str">
        <f>+VLOOKUP($D68,Popis!$A:$H,3,0)</f>
        <v>35000</v>
      </c>
      <c r="C68" t="str">
        <f>+VLOOKUP($D68,Popis!$A:$H,4,0)</f>
        <v>Slavonski Brod</v>
      </c>
      <c r="D68" t="s">
        <v>499</v>
      </c>
      <c r="E68" t="s">
        <v>17</v>
      </c>
      <c r="F68" s="1">
        <v>40.96</v>
      </c>
      <c r="H68" s="1">
        <v>72.25</v>
      </c>
      <c r="J68" s="1">
        <v>54.393428</v>
      </c>
      <c r="L68" t="str">
        <f>+VLOOKUP($D68,Popis!$A:$H,2,0)</f>
        <v>Naselje Andrija Hebrang 13/1</v>
      </c>
      <c r="M68" t="str">
        <f>+VLOOKUP($D68,Popis!$A:$H,5,0)</f>
        <v>035/442-326; 035/443-175</v>
      </c>
      <c r="N68" t="str">
        <f>+VLOOKUP($D68,Popis!$A:$H,6,0)</f>
        <v>035/442-326</v>
      </c>
      <c r="O68" t="str">
        <f>+VLOOKUP($D68,Popis!$A:$H,7,0)</f>
        <v>skola@ss-ekonomsko-birotehnicka-sb.skole.hr</v>
      </c>
      <c r="P68">
        <f>+VLOOKUP($D68,Popis!$A:$H,8,0)</f>
        <v>0</v>
      </c>
    </row>
    <row r="69" spans="1:16" x14ac:dyDescent="0.3">
      <c r="A69" t="s">
        <v>52</v>
      </c>
      <c r="B69" t="str">
        <f>+VLOOKUP($D69,Popis!$A:$H,3,0)</f>
        <v>35000</v>
      </c>
      <c r="C69" t="str">
        <f>+VLOOKUP($D69,Popis!$A:$H,4,0)</f>
        <v>Slavonski Brod</v>
      </c>
      <c r="D69" t="s">
        <v>499</v>
      </c>
      <c r="E69" t="s">
        <v>11</v>
      </c>
      <c r="F69" s="1">
        <v>53.21</v>
      </c>
      <c r="H69" s="1">
        <v>72.05</v>
      </c>
      <c r="J69" s="1">
        <v>61.23</v>
      </c>
      <c r="L69" t="str">
        <f>+VLOOKUP($D69,Popis!$A:$H,2,0)</f>
        <v>Naselje Andrija Hebrang 13/1</v>
      </c>
      <c r="M69" t="str">
        <f>+VLOOKUP($D69,Popis!$A:$H,5,0)</f>
        <v>035/442-326; 035/443-175</v>
      </c>
      <c r="N69" t="str">
        <f>+VLOOKUP($D69,Popis!$A:$H,6,0)</f>
        <v>035/442-326</v>
      </c>
      <c r="O69" t="str">
        <f>+VLOOKUP($D69,Popis!$A:$H,7,0)</f>
        <v>skola@ss-ekonomsko-birotehnicka-sb.skole.hr</v>
      </c>
      <c r="P69">
        <f>+VLOOKUP($D69,Popis!$A:$H,8,0)</f>
        <v>0</v>
      </c>
    </row>
    <row r="70" spans="1:16" x14ac:dyDescent="0.3">
      <c r="A70" t="s">
        <v>52</v>
      </c>
      <c r="B70" t="str">
        <f>+VLOOKUP($D70,Popis!$A:$H,3,0)</f>
        <v>35400</v>
      </c>
      <c r="C70" t="str">
        <f>+VLOOKUP($D70,Popis!$A:$H,4,0)</f>
        <v>Nova Gradiška</v>
      </c>
      <c r="D70" t="s">
        <v>53</v>
      </c>
      <c r="E70" t="s">
        <v>23</v>
      </c>
      <c r="F70" s="1">
        <v>36.99</v>
      </c>
      <c r="H70" s="1">
        <v>73.8</v>
      </c>
      <c r="J70" s="1">
        <v>58.982999999999997</v>
      </c>
      <c r="L70" t="str">
        <f>+VLOOKUP($D70,Popis!$A:$H,2,0)</f>
        <v>Ulica Ive Petranovića 9</v>
      </c>
      <c r="M70" t="str">
        <f>+VLOOKUP($D70,Popis!$A:$H,5,0)</f>
        <v>035/362-575; 035/362-145</v>
      </c>
      <c r="N70" t="str">
        <f>+VLOOKUP($D70,Popis!$A:$H,6,0)</f>
        <v>035/362-145</v>
      </c>
      <c r="O70" t="str">
        <f>+VLOOKUP($D70,Popis!$A:$H,7,0)</f>
        <v>etes@ss-elektrotehnickaiekonomska-ngradiska.skole.hr</v>
      </c>
      <c r="P70" t="str">
        <f>+VLOOKUP($D70,Popis!$A:$H,8,0)</f>
        <v>www.ees.hr</v>
      </c>
    </row>
    <row r="71" spans="1:16" x14ac:dyDescent="0.3">
      <c r="A71" t="s">
        <v>52</v>
      </c>
      <c r="B71" t="str">
        <f>+VLOOKUP($D71,Popis!$A:$H,3,0)</f>
        <v>35400</v>
      </c>
      <c r="C71" t="str">
        <f>+VLOOKUP($D71,Popis!$A:$H,4,0)</f>
        <v>Nova Gradiška</v>
      </c>
      <c r="D71" t="s">
        <v>53</v>
      </c>
      <c r="E71" t="s">
        <v>48</v>
      </c>
      <c r="F71" s="1">
        <v>44.75</v>
      </c>
      <c r="H71" s="1">
        <v>71.459999999999994</v>
      </c>
      <c r="J71" s="1">
        <v>57.948749999999997</v>
      </c>
      <c r="L71" t="str">
        <f>+VLOOKUP($D71,Popis!$A:$H,2,0)</f>
        <v>Ulica Ive Petranovića 9</v>
      </c>
      <c r="M71" t="str">
        <f>+VLOOKUP($D71,Popis!$A:$H,5,0)</f>
        <v>035/362-575; 035/362-145</v>
      </c>
      <c r="N71" t="str">
        <f>+VLOOKUP($D71,Popis!$A:$H,6,0)</f>
        <v>035/362-145</v>
      </c>
      <c r="O71" t="str">
        <f>+VLOOKUP($D71,Popis!$A:$H,7,0)</f>
        <v>etes@ss-elektrotehnickaiekonomska-ngradiska.skole.hr</v>
      </c>
      <c r="P71" t="str">
        <f>+VLOOKUP($D71,Popis!$A:$H,8,0)</f>
        <v>www.ees.hr</v>
      </c>
    </row>
    <row r="72" spans="1:16" x14ac:dyDescent="0.3">
      <c r="A72" t="s">
        <v>52</v>
      </c>
      <c r="B72" t="str">
        <f>+VLOOKUP($D72,Popis!$A:$H,3,0)</f>
        <v>35400</v>
      </c>
      <c r="C72" t="str">
        <f>+VLOOKUP($D72,Popis!$A:$H,4,0)</f>
        <v>Nova Gradiška</v>
      </c>
      <c r="D72" t="s">
        <v>53</v>
      </c>
      <c r="E72" t="s">
        <v>497</v>
      </c>
      <c r="F72" s="1">
        <v>55.88</v>
      </c>
      <c r="H72" s="1">
        <v>68.19</v>
      </c>
      <c r="J72" s="1">
        <v>61.506363</v>
      </c>
      <c r="L72" t="str">
        <f>+VLOOKUP($D72,Popis!$A:$H,2,0)</f>
        <v>Ulica Ive Petranovića 9</v>
      </c>
      <c r="M72" t="str">
        <f>+VLOOKUP($D72,Popis!$A:$H,5,0)</f>
        <v>035/362-575; 035/362-145</v>
      </c>
      <c r="N72" t="str">
        <f>+VLOOKUP($D72,Popis!$A:$H,6,0)</f>
        <v>035/362-145</v>
      </c>
      <c r="O72" t="str">
        <f>+VLOOKUP($D72,Popis!$A:$H,7,0)</f>
        <v>etes@ss-elektrotehnickaiekonomska-ngradiska.skole.hr</v>
      </c>
      <c r="P72" t="str">
        <f>+VLOOKUP($D72,Popis!$A:$H,8,0)</f>
        <v>www.ees.hr</v>
      </c>
    </row>
    <row r="73" spans="1:16" x14ac:dyDescent="0.3">
      <c r="A73" t="s">
        <v>52</v>
      </c>
      <c r="B73" t="str">
        <f>+VLOOKUP($D73,Popis!$A:$H,3,0)</f>
        <v>35400</v>
      </c>
      <c r="C73" t="str">
        <f>+VLOOKUP($D73,Popis!$A:$H,4,0)</f>
        <v>Nova Gradiška</v>
      </c>
      <c r="D73" t="s">
        <v>53</v>
      </c>
      <c r="E73" t="s">
        <v>44</v>
      </c>
      <c r="F73" s="1">
        <v>39.99</v>
      </c>
      <c r="H73" s="1">
        <v>75.06</v>
      </c>
      <c r="J73" s="1">
        <v>57.751333000000002</v>
      </c>
      <c r="L73" t="str">
        <f>+VLOOKUP($D73,Popis!$A:$H,2,0)</f>
        <v>Ulica Ive Petranovića 9</v>
      </c>
      <c r="M73" t="str">
        <f>+VLOOKUP($D73,Popis!$A:$H,5,0)</f>
        <v>035/362-575; 035/362-145</v>
      </c>
      <c r="N73" t="str">
        <f>+VLOOKUP($D73,Popis!$A:$H,6,0)</f>
        <v>035/362-145</v>
      </c>
      <c r="O73" t="str">
        <f>+VLOOKUP($D73,Popis!$A:$H,7,0)</f>
        <v>etes@ss-elektrotehnickaiekonomska-ngradiska.skole.hr</v>
      </c>
      <c r="P73" t="str">
        <f>+VLOOKUP($D73,Popis!$A:$H,8,0)</f>
        <v>www.ees.hr</v>
      </c>
    </row>
    <row r="74" spans="1:16" x14ac:dyDescent="0.3">
      <c r="A74" t="s">
        <v>52</v>
      </c>
      <c r="B74" t="str">
        <f>+VLOOKUP($D74,Popis!$A:$H,3,0)</f>
        <v>35000</v>
      </c>
      <c r="C74" t="str">
        <f>+VLOOKUP($D74,Popis!$A:$H,4,0)</f>
        <v>Slavonski Brod</v>
      </c>
      <c r="D74" t="s">
        <v>54</v>
      </c>
      <c r="E74" t="s">
        <v>19</v>
      </c>
      <c r="F74" s="1">
        <v>51.37</v>
      </c>
      <c r="H74" s="1">
        <v>73.84</v>
      </c>
      <c r="J74" s="1">
        <v>61.933846000000003</v>
      </c>
      <c r="L74" t="str">
        <f>+VLOOKUP($D74,Popis!$A:$H,2,0)</f>
        <v>SLAVONIJA I br. 8</v>
      </c>
      <c r="M74" t="str">
        <f>+VLOOKUP($D74,Popis!$A:$H,5,0)</f>
        <v>035/ 446-251; 035/408-410</v>
      </c>
      <c r="N74" t="str">
        <f>+VLOOKUP($D74,Popis!$A:$H,6,0)</f>
        <v>035/402-880</v>
      </c>
      <c r="O74" t="str">
        <f>+VLOOKUP($D74,Popis!$A:$H,7,0)</f>
        <v>gmm@gimnazija-mmesic-sb.skole.hr</v>
      </c>
      <c r="P74" t="str">
        <f>+VLOOKUP($D74,Popis!$A:$H,8,0)</f>
        <v>http://www.gimnazija-mmesic-sb.skole.hr</v>
      </c>
    </row>
    <row r="75" spans="1:16" x14ac:dyDescent="0.3">
      <c r="A75" t="s">
        <v>52</v>
      </c>
      <c r="B75" t="str">
        <f>+VLOOKUP($D75,Popis!$A:$H,3,0)</f>
        <v>35000</v>
      </c>
      <c r="C75" t="str">
        <f>+VLOOKUP($D75,Popis!$A:$H,4,0)</f>
        <v>Slavonski Brod</v>
      </c>
      <c r="D75" t="s">
        <v>54</v>
      </c>
      <c r="E75" t="s">
        <v>20</v>
      </c>
      <c r="F75" s="1">
        <v>46.34</v>
      </c>
      <c r="H75" s="1">
        <v>80.63</v>
      </c>
      <c r="J75" s="1">
        <v>69.552666000000002</v>
      </c>
      <c r="L75" t="str">
        <f>+VLOOKUP($D75,Popis!$A:$H,2,0)</f>
        <v>SLAVONIJA I br. 8</v>
      </c>
      <c r="M75" t="str">
        <f>+VLOOKUP($D75,Popis!$A:$H,5,0)</f>
        <v>035/ 446-251; 035/408-410</v>
      </c>
      <c r="N75" t="str">
        <f>+VLOOKUP($D75,Popis!$A:$H,6,0)</f>
        <v>035/402-880</v>
      </c>
      <c r="O75" t="str">
        <f>+VLOOKUP($D75,Popis!$A:$H,7,0)</f>
        <v>gmm@gimnazija-mmesic-sb.skole.hr</v>
      </c>
      <c r="P75" t="str">
        <f>+VLOOKUP($D75,Popis!$A:$H,8,0)</f>
        <v>http://www.gimnazija-mmesic-sb.skole.hr</v>
      </c>
    </row>
    <row r="76" spans="1:16" x14ac:dyDescent="0.3">
      <c r="A76" t="s">
        <v>52</v>
      </c>
      <c r="B76" t="str">
        <f>+VLOOKUP($D76,Popis!$A:$H,3,0)</f>
        <v>35000</v>
      </c>
      <c r="C76" t="str">
        <f>+VLOOKUP($D76,Popis!$A:$H,4,0)</f>
        <v>Slavonski Brod</v>
      </c>
      <c r="D76" t="s">
        <v>54</v>
      </c>
      <c r="E76" t="s">
        <v>55</v>
      </c>
      <c r="F76" s="1">
        <v>58.34</v>
      </c>
      <c r="H76" s="1">
        <v>80</v>
      </c>
      <c r="J76" s="1">
        <v>72.376499999999993</v>
      </c>
      <c r="L76" t="str">
        <f>+VLOOKUP($D76,Popis!$A:$H,2,0)</f>
        <v>SLAVONIJA I br. 8</v>
      </c>
      <c r="M76" t="str">
        <f>+VLOOKUP($D76,Popis!$A:$H,5,0)</f>
        <v>035/ 446-251; 035/408-410</v>
      </c>
      <c r="N76" t="str">
        <f>+VLOOKUP($D76,Popis!$A:$H,6,0)</f>
        <v>035/402-880</v>
      </c>
      <c r="O76" t="str">
        <f>+VLOOKUP($D76,Popis!$A:$H,7,0)</f>
        <v>gmm@gimnazija-mmesic-sb.skole.hr</v>
      </c>
      <c r="P76" t="str">
        <f>+VLOOKUP($D76,Popis!$A:$H,8,0)</f>
        <v>http://www.gimnazija-mmesic-sb.skole.hr</v>
      </c>
    </row>
    <row r="77" spans="1:16" x14ac:dyDescent="0.3">
      <c r="A77" t="s">
        <v>52</v>
      </c>
      <c r="B77" t="str">
        <f>+VLOOKUP($D77,Popis!$A:$H,3,0)</f>
        <v>35000</v>
      </c>
      <c r="C77" t="str">
        <f>+VLOOKUP($D77,Popis!$A:$H,4,0)</f>
        <v>Slavonski Brod</v>
      </c>
      <c r="D77" t="s">
        <v>54</v>
      </c>
      <c r="E77" t="s">
        <v>487</v>
      </c>
      <c r="F77" s="1">
        <v>68.84</v>
      </c>
      <c r="H77" s="1">
        <v>82.67</v>
      </c>
      <c r="J77" s="1">
        <v>77.757666</v>
      </c>
      <c r="L77" t="str">
        <f>+VLOOKUP($D77,Popis!$A:$H,2,0)</f>
        <v>SLAVONIJA I br. 8</v>
      </c>
      <c r="M77" t="str">
        <f>+VLOOKUP($D77,Popis!$A:$H,5,0)</f>
        <v>035/ 446-251; 035/408-410</v>
      </c>
      <c r="N77" t="str">
        <f>+VLOOKUP($D77,Popis!$A:$H,6,0)</f>
        <v>035/402-880</v>
      </c>
      <c r="O77" t="str">
        <f>+VLOOKUP($D77,Popis!$A:$H,7,0)</f>
        <v>gmm@gimnazija-mmesic-sb.skole.hr</v>
      </c>
      <c r="P77" t="str">
        <f>+VLOOKUP($D77,Popis!$A:$H,8,0)</f>
        <v>http://www.gimnazija-mmesic-sb.skole.hr</v>
      </c>
    </row>
    <row r="78" spans="1:16" x14ac:dyDescent="0.3">
      <c r="A78" t="s">
        <v>52</v>
      </c>
      <c r="B78" t="str">
        <f>+VLOOKUP($D78,Popis!$A:$H,3,0)</f>
        <v>35400</v>
      </c>
      <c r="C78" t="str">
        <f>+VLOOKUP($D78,Popis!$A:$H,4,0)</f>
        <v>Nova Gradiška</v>
      </c>
      <c r="D78" t="s">
        <v>56</v>
      </c>
      <c r="E78" t="s">
        <v>20</v>
      </c>
      <c r="F78" s="1">
        <v>44.63</v>
      </c>
      <c r="H78" s="1">
        <v>80</v>
      </c>
      <c r="J78" s="1">
        <v>70.043702999999994</v>
      </c>
      <c r="L78" t="str">
        <f>+VLOOKUP($D78,Popis!$A:$H,2,0)</f>
        <v>TRG KRALJA TOMISLAVA 9</v>
      </c>
      <c r="M78" t="str">
        <f>+VLOOKUP($D78,Popis!$A:$H,5,0)</f>
        <v>035/361-427</v>
      </c>
      <c r="N78">
        <f>+VLOOKUP($D78,Popis!$A:$H,6,0)</f>
        <v>0</v>
      </c>
      <c r="O78" t="str">
        <f>+VLOOKUP($D78,Popis!$A:$H,7,0)</f>
        <v>ured@gimnazija-nova-gradiska.skole.hr</v>
      </c>
      <c r="P78">
        <f>+VLOOKUP($D78,Popis!$A:$H,8,0)</f>
        <v>0</v>
      </c>
    </row>
    <row r="79" spans="1:16" x14ac:dyDescent="0.3">
      <c r="A79" t="s">
        <v>52</v>
      </c>
      <c r="B79" t="str">
        <f>+VLOOKUP($D79,Popis!$A:$H,3,0)</f>
        <v>35400</v>
      </c>
      <c r="C79" t="str">
        <f>+VLOOKUP($D79,Popis!$A:$H,4,0)</f>
        <v>Nova Gradiška</v>
      </c>
      <c r="D79" t="s">
        <v>56</v>
      </c>
      <c r="E79" t="s">
        <v>55</v>
      </c>
      <c r="F79" s="1">
        <v>65.06</v>
      </c>
      <c r="H79" s="1">
        <v>80</v>
      </c>
      <c r="J79" s="1">
        <v>76.192499999999995</v>
      </c>
      <c r="L79" t="str">
        <f>+VLOOKUP($D79,Popis!$A:$H,2,0)</f>
        <v>TRG KRALJA TOMISLAVA 9</v>
      </c>
      <c r="M79" t="str">
        <f>+VLOOKUP($D79,Popis!$A:$H,5,0)</f>
        <v>035/361-427</v>
      </c>
      <c r="N79">
        <f>+VLOOKUP($D79,Popis!$A:$H,6,0)</f>
        <v>0</v>
      </c>
      <c r="O79" t="str">
        <f>+VLOOKUP($D79,Popis!$A:$H,7,0)</f>
        <v>ured@gimnazija-nova-gradiska.skole.hr</v>
      </c>
      <c r="P79">
        <f>+VLOOKUP($D79,Popis!$A:$H,8,0)</f>
        <v>0</v>
      </c>
    </row>
    <row r="80" spans="1:16" x14ac:dyDescent="0.3">
      <c r="A80" t="s">
        <v>52</v>
      </c>
      <c r="B80" t="str">
        <f>+VLOOKUP($D80,Popis!$A:$H,3,0)</f>
        <v>35400</v>
      </c>
      <c r="C80" t="str">
        <f>+VLOOKUP($D80,Popis!$A:$H,4,0)</f>
        <v>Nova Gradiška</v>
      </c>
      <c r="D80" t="s">
        <v>56</v>
      </c>
      <c r="E80" t="s">
        <v>57</v>
      </c>
      <c r="F80" s="1">
        <v>50.15</v>
      </c>
      <c r="H80" s="1">
        <v>76.78</v>
      </c>
      <c r="J80" s="1">
        <v>60.051110999999999</v>
      </c>
      <c r="L80" t="str">
        <f>+VLOOKUP($D80,Popis!$A:$H,2,0)</f>
        <v>TRG KRALJA TOMISLAVA 9</v>
      </c>
      <c r="M80" t="str">
        <f>+VLOOKUP($D80,Popis!$A:$H,5,0)</f>
        <v>035/361-427</v>
      </c>
      <c r="N80">
        <f>+VLOOKUP($D80,Popis!$A:$H,6,0)</f>
        <v>0</v>
      </c>
      <c r="O80" t="str">
        <f>+VLOOKUP($D80,Popis!$A:$H,7,0)</f>
        <v>ured@gimnazija-nova-gradiska.skole.hr</v>
      </c>
      <c r="P80">
        <f>+VLOOKUP($D80,Popis!$A:$H,8,0)</f>
        <v>0</v>
      </c>
    </row>
    <row r="81" spans="1:16" x14ac:dyDescent="0.3">
      <c r="A81" t="s">
        <v>52</v>
      </c>
      <c r="B81" t="str">
        <f>+VLOOKUP($D81,Popis!$A:$H,3,0)</f>
        <v>35400</v>
      </c>
      <c r="C81" t="str">
        <f>+VLOOKUP($D81,Popis!$A:$H,4,0)</f>
        <v>Nova Gradiška</v>
      </c>
      <c r="D81" t="s">
        <v>58</v>
      </c>
      <c r="E81" t="s">
        <v>489</v>
      </c>
      <c r="F81" s="1">
        <v>29.61</v>
      </c>
      <c r="H81" s="1">
        <v>38.299999999999997</v>
      </c>
      <c r="J81" s="1">
        <v>33.799999999999997</v>
      </c>
      <c r="L81" t="str">
        <f>+VLOOKUP($D81,Popis!$A:$H,2,0)</f>
        <v>Ive Petranovića 17</v>
      </c>
      <c r="M81" t="str">
        <f>+VLOOKUP($D81,Popis!$A:$H,5,0)</f>
        <v>035/362-695; 035/362-696; 035/362-777</v>
      </c>
      <c r="N81" t="str">
        <f>+VLOOKUP($D81,Popis!$A:$H,6,0)</f>
        <v>035/362-696</v>
      </c>
      <c r="O81" t="str">
        <f>+VLOOKUP($D81,Popis!$A:$H,7,0)</f>
        <v>skola@iosng.hr; skola@ss-industrijsko-obrtnicka-ng.skole.hr</v>
      </c>
      <c r="P81" t="str">
        <f>+VLOOKUP($D81,Popis!$A:$H,8,0)</f>
        <v>www.iosng.hr</v>
      </c>
    </row>
    <row r="82" spans="1:16" x14ac:dyDescent="0.3">
      <c r="A82" t="s">
        <v>52</v>
      </c>
      <c r="B82" t="str">
        <f>+VLOOKUP($D82,Popis!$A:$H,3,0)</f>
        <v>35400</v>
      </c>
      <c r="C82" t="str">
        <f>+VLOOKUP($D82,Popis!$A:$H,4,0)</f>
        <v>Nova Gradiška</v>
      </c>
      <c r="D82" t="s">
        <v>58</v>
      </c>
      <c r="E82" t="s">
        <v>59</v>
      </c>
      <c r="F82" s="1">
        <v>25.02</v>
      </c>
      <c r="H82" s="1">
        <v>29.65</v>
      </c>
      <c r="J82" s="1">
        <v>26.421427999999999</v>
      </c>
      <c r="L82" t="str">
        <f>+VLOOKUP($D82,Popis!$A:$H,2,0)</f>
        <v>Ive Petranovića 17</v>
      </c>
      <c r="M82" t="str">
        <f>+VLOOKUP($D82,Popis!$A:$H,5,0)</f>
        <v>035/362-695; 035/362-696; 035/362-777</v>
      </c>
      <c r="N82" t="str">
        <f>+VLOOKUP($D82,Popis!$A:$H,6,0)</f>
        <v>035/362-696</v>
      </c>
      <c r="O82" t="str">
        <f>+VLOOKUP($D82,Popis!$A:$H,7,0)</f>
        <v>skola@iosng.hr; skola@ss-industrijsko-obrtnicka-ng.skole.hr</v>
      </c>
      <c r="P82" t="str">
        <f>+VLOOKUP($D82,Popis!$A:$H,8,0)</f>
        <v>www.iosng.hr</v>
      </c>
    </row>
    <row r="83" spans="1:16" x14ac:dyDescent="0.3">
      <c r="A83" t="s">
        <v>52</v>
      </c>
      <c r="B83" t="str">
        <f>+VLOOKUP($D83,Popis!$A:$H,3,0)</f>
        <v>35400</v>
      </c>
      <c r="C83" t="str">
        <f>+VLOOKUP($D83,Popis!$A:$H,4,0)</f>
        <v>Nova Gradiška</v>
      </c>
      <c r="D83" t="s">
        <v>58</v>
      </c>
      <c r="E83" t="s">
        <v>14</v>
      </c>
      <c r="F83" s="1">
        <v>23.6</v>
      </c>
      <c r="H83" s="1">
        <v>36.1</v>
      </c>
      <c r="J83" s="1">
        <v>26.989166000000001</v>
      </c>
      <c r="L83" t="str">
        <f>+VLOOKUP($D83,Popis!$A:$H,2,0)</f>
        <v>Ive Petranovića 17</v>
      </c>
      <c r="M83" t="str">
        <f>+VLOOKUP($D83,Popis!$A:$H,5,0)</f>
        <v>035/362-695; 035/362-696; 035/362-777</v>
      </c>
      <c r="N83" t="str">
        <f>+VLOOKUP($D83,Popis!$A:$H,6,0)</f>
        <v>035/362-696</v>
      </c>
      <c r="O83" t="str">
        <f>+VLOOKUP($D83,Popis!$A:$H,7,0)</f>
        <v>skola@iosng.hr; skola@ss-industrijsko-obrtnicka-ng.skole.hr</v>
      </c>
      <c r="P83" t="str">
        <f>+VLOOKUP($D83,Popis!$A:$H,8,0)</f>
        <v>www.iosng.hr</v>
      </c>
    </row>
    <row r="84" spans="1:16" x14ac:dyDescent="0.3">
      <c r="A84" t="s">
        <v>52</v>
      </c>
      <c r="B84" t="str">
        <f>+VLOOKUP($D84,Popis!$A:$H,3,0)</f>
        <v>35400</v>
      </c>
      <c r="C84" t="str">
        <f>+VLOOKUP($D84,Popis!$A:$H,4,0)</f>
        <v>Nova Gradiška</v>
      </c>
      <c r="D84" t="s">
        <v>58</v>
      </c>
      <c r="E84" t="s">
        <v>15</v>
      </c>
      <c r="F84" s="1">
        <v>22.31</v>
      </c>
      <c r="H84" s="1">
        <v>32.840000000000003</v>
      </c>
      <c r="J84" s="1">
        <v>26.759284999999998</v>
      </c>
      <c r="L84" t="str">
        <f>+VLOOKUP($D84,Popis!$A:$H,2,0)</f>
        <v>Ive Petranovića 17</v>
      </c>
      <c r="M84" t="str">
        <f>+VLOOKUP($D84,Popis!$A:$H,5,0)</f>
        <v>035/362-695; 035/362-696; 035/362-777</v>
      </c>
      <c r="N84" t="str">
        <f>+VLOOKUP($D84,Popis!$A:$H,6,0)</f>
        <v>035/362-696</v>
      </c>
      <c r="O84" t="str">
        <f>+VLOOKUP($D84,Popis!$A:$H,7,0)</f>
        <v>skola@iosng.hr; skola@ss-industrijsko-obrtnicka-ng.skole.hr</v>
      </c>
      <c r="P84" t="str">
        <f>+VLOOKUP($D84,Popis!$A:$H,8,0)</f>
        <v>www.iosng.hr</v>
      </c>
    </row>
    <row r="85" spans="1:16" x14ac:dyDescent="0.3">
      <c r="A85" t="s">
        <v>52</v>
      </c>
      <c r="B85" t="str">
        <f>+VLOOKUP($D85,Popis!$A:$H,3,0)</f>
        <v>35400</v>
      </c>
      <c r="C85" t="str">
        <f>+VLOOKUP($D85,Popis!$A:$H,4,0)</f>
        <v>Nova Gradiška</v>
      </c>
      <c r="D85" t="s">
        <v>58</v>
      </c>
      <c r="E85" t="s">
        <v>34</v>
      </c>
      <c r="F85" s="1">
        <v>28.71</v>
      </c>
      <c r="H85" s="1">
        <v>39.32</v>
      </c>
      <c r="J85" s="1">
        <v>31.876666</v>
      </c>
      <c r="L85" t="str">
        <f>+VLOOKUP($D85,Popis!$A:$H,2,0)</f>
        <v>Ive Petranovića 17</v>
      </c>
      <c r="M85" t="str">
        <f>+VLOOKUP($D85,Popis!$A:$H,5,0)</f>
        <v>035/362-695; 035/362-696; 035/362-777</v>
      </c>
      <c r="N85" t="str">
        <f>+VLOOKUP($D85,Popis!$A:$H,6,0)</f>
        <v>035/362-696</v>
      </c>
      <c r="O85" t="str">
        <f>+VLOOKUP($D85,Popis!$A:$H,7,0)</f>
        <v>skola@iosng.hr; skola@ss-industrijsko-obrtnicka-ng.skole.hr</v>
      </c>
      <c r="P85" t="str">
        <f>+VLOOKUP($D85,Popis!$A:$H,8,0)</f>
        <v>www.iosng.hr</v>
      </c>
    </row>
    <row r="86" spans="1:16" x14ac:dyDescent="0.3">
      <c r="A86" t="s">
        <v>52</v>
      </c>
      <c r="B86" t="str">
        <f>+VLOOKUP($D86,Popis!$A:$H,3,0)</f>
        <v>35400</v>
      </c>
      <c r="C86" t="str">
        <f>+VLOOKUP($D86,Popis!$A:$H,4,0)</f>
        <v>Nova Gradiška</v>
      </c>
      <c r="D86" t="s">
        <v>58</v>
      </c>
      <c r="E86" t="s">
        <v>35</v>
      </c>
      <c r="F86" s="1">
        <v>27</v>
      </c>
      <c r="H86" s="1">
        <v>35.270000000000003</v>
      </c>
      <c r="J86" s="1">
        <v>29.425833000000001</v>
      </c>
      <c r="L86" t="str">
        <f>+VLOOKUP($D86,Popis!$A:$H,2,0)</f>
        <v>Ive Petranovića 17</v>
      </c>
      <c r="M86" t="str">
        <f>+VLOOKUP($D86,Popis!$A:$H,5,0)</f>
        <v>035/362-695; 035/362-696; 035/362-777</v>
      </c>
      <c r="N86" t="str">
        <f>+VLOOKUP($D86,Popis!$A:$H,6,0)</f>
        <v>035/362-696</v>
      </c>
      <c r="O86" t="str">
        <f>+VLOOKUP($D86,Popis!$A:$H,7,0)</f>
        <v>skola@iosng.hr; skola@ss-industrijsko-obrtnicka-ng.skole.hr</v>
      </c>
      <c r="P86" t="str">
        <f>+VLOOKUP($D86,Popis!$A:$H,8,0)</f>
        <v>www.iosng.hr</v>
      </c>
    </row>
    <row r="87" spans="1:16" x14ac:dyDescent="0.3">
      <c r="A87" t="s">
        <v>52</v>
      </c>
      <c r="B87" t="str">
        <f>+VLOOKUP($D87,Popis!$A:$H,3,0)</f>
        <v>35400</v>
      </c>
      <c r="C87" t="str">
        <f>+VLOOKUP($D87,Popis!$A:$H,4,0)</f>
        <v>Nova Gradiška</v>
      </c>
      <c r="D87" t="s">
        <v>58</v>
      </c>
      <c r="E87" t="s">
        <v>16</v>
      </c>
      <c r="F87" s="1">
        <v>23.78</v>
      </c>
      <c r="H87" s="1">
        <v>38.19</v>
      </c>
      <c r="J87" s="1">
        <v>30.401537999999999</v>
      </c>
      <c r="L87" t="str">
        <f>+VLOOKUP($D87,Popis!$A:$H,2,0)</f>
        <v>Ive Petranovića 17</v>
      </c>
      <c r="M87" t="str">
        <f>+VLOOKUP($D87,Popis!$A:$H,5,0)</f>
        <v>035/362-695; 035/362-696; 035/362-777</v>
      </c>
      <c r="N87" t="str">
        <f>+VLOOKUP($D87,Popis!$A:$H,6,0)</f>
        <v>035/362-696</v>
      </c>
      <c r="O87" t="str">
        <f>+VLOOKUP($D87,Popis!$A:$H,7,0)</f>
        <v>skola@iosng.hr; skola@ss-industrijsko-obrtnicka-ng.skole.hr</v>
      </c>
      <c r="P87" t="str">
        <f>+VLOOKUP($D87,Popis!$A:$H,8,0)</f>
        <v>www.iosng.hr</v>
      </c>
    </row>
    <row r="88" spans="1:16" x14ac:dyDescent="0.3">
      <c r="A88" t="s">
        <v>52</v>
      </c>
      <c r="B88" t="str">
        <f>+VLOOKUP($D88,Popis!$A:$H,3,0)</f>
        <v>35400</v>
      </c>
      <c r="C88" t="str">
        <f>+VLOOKUP($D88,Popis!$A:$H,4,0)</f>
        <v>Nova Gradiška</v>
      </c>
      <c r="D88" t="s">
        <v>58</v>
      </c>
      <c r="E88" t="s">
        <v>40</v>
      </c>
      <c r="F88" s="1">
        <v>23.76</v>
      </c>
      <c r="H88" s="1">
        <v>30.19</v>
      </c>
      <c r="J88" s="1">
        <v>26.127141999999999</v>
      </c>
      <c r="L88" t="str">
        <f>+VLOOKUP($D88,Popis!$A:$H,2,0)</f>
        <v>Ive Petranovića 17</v>
      </c>
      <c r="M88" t="str">
        <f>+VLOOKUP($D88,Popis!$A:$H,5,0)</f>
        <v>035/362-695; 035/362-696; 035/362-777</v>
      </c>
      <c r="N88" t="str">
        <f>+VLOOKUP($D88,Popis!$A:$H,6,0)</f>
        <v>035/362-696</v>
      </c>
      <c r="O88" t="str">
        <f>+VLOOKUP($D88,Popis!$A:$H,7,0)</f>
        <v>skola@iosng.hr; skola@ss-industrijsko-obrtnicka-ng.skole.hr</v>
      </c>
      <c r="P88" t="str">
        <f>+VLOOKUP($D88,Popis!$A:$H,8,0)</f>
        <v>www.iosng.hr</v>
      </c>
    </row>
    <row r="89" spans="1:16" x14ac:dyDescent="0.3">
      <c r="A89" t="s">
        <v>52</v>
      </c>
      <c r="B89" t="str">
        <f>+VLOOKUP($D89,Popis!$A:$H,3,0)</f>
        <v>35000</v>
      </c>
      <c r="C89" t="str">
        <f>+VLOOKUP($D89,Popis!$A:$H,4,0)</f>
        <v>Slavonski Brod</v>
      </c>
      <c r="D89" t="s">
        <v>60</v>
      </c>
      <c r="E89" t="s">
        <v>489</v>
      </c>
      <c r="F89" s="1">
        <v>26.24</v>
      </c>
      <c r="H89" s="1">
        <v>46.54</v>
      </c>
      <c r="J89" s="1">
        <v>34.03</v>
      </c>
      <c r="L89" t="str">
        <f>+VLOOKUP($D89,Popis!$A:$H,2,0)</f>
        <v>Eugena Kumičića 55</v>
      </c>
      <c r="M89" t="str">
        <f>+VLOOKUP($D89,Popis!$A:$H,5,0)</f>
        <v>035/402-561; 035/492-670; 035/410-542; 035/402-560; 035/492-673; 035/492-671; 035/492-672; 035/493-471; 035/492-674; 035/492-675; 035/492-676; 035/492-677; 035/408-960</v>
      </c>
      <c r="N89" t="str">
        <f>+VLOOKUP($D89,Popis!$A:$H,6,0)</f>
        <v>035/410-544</v>
      </c>
      <c r="O89" t="str">
        <f>+VLOOKUP($D89,Popis!$A:$H,7,0)</f>
        <v>industrijskoobrtnickaskola@optinet.hr; ured@ss-industrijsko-obrtnicka-sb.skole.hr</v>
      </c>
      <c r="P89">
        <f>+VLOOKUP($D89,Popis!$A:$H,8,0)</f>
        <v>0</v>
      </c>
    </row>
    <row r="90" spans="1:16" x14ac:dyDescent="0.3">
      <c r="A90" t="s">
        <v>52</v>
      </c>
      <c r="B90" t="str">
        <f>+VLOOKUP($D90,Popis!$A:$H,3,0)</f>
        <v>35000</v>
      </c>
      <c r="C90" t="str">
        <f>+VLOOKUP($D90,Popis!$A:$H,4,0)</f>
        <v>Slavonski Brod</v>
      </c>
      <c r="D90" t="s">
        <v>60</v>
      </c>
      <c r="E90" t="s">
        <v>29</v>
      </c>
      <c r="F90" s="1">
        <v>28.38</v>
      </c>
      <c r="H90" s="1">
        <v>39.229999999999997</v>
      </c>
      <c r="J90" s="1">
        <v>32.828499999999998</v>
      </c>
      <c r="L90" t="str">
        <f>+VLOOKUP($D90,Popis!$A:$H,2,0)</f>
        <v>Eugena Kumičića 55</v>
      </c>
      <c r="M90" t="str">
        <f>+VLOOKUP($D90,Popis!$A:$H,5,0)</f>
        <v>035/402-561; 035/492-670; 035/410-542; 035/402-560; 035/492-673; 035/492-671; 035/492-672; 035/493-471; 035/492-674; 035/492-675; 035/492-676; 035/492-677; 035/408-960</v>
      </c>
      <c r="N90" t="str">
        <f>+VLOOKUP($D90,Popis!$A:$H,6,0)</f>
        <v>035/410-544</v>
      </c>
      <c r="O90" t="str">
        <f>+VLOOKUP($D90,Popis!$A:$H,7,0)</f>
        <v>industrijskoobrtnickaskola@optinet.hr; ured@ss-industrijsko-obrtnicka-sb.skole.hr</v>
      </c>
      <c r="P90">
        <f>+VLOOKUP($D90,Popis!$A:$H,8,0)</f>
        <v>0</v>
      </c>
    </row>
    <row r="91" spans="1:16" x14ac:dyDescent="0.3">
      <c r="A91" t="s">
        <v>52</v>
      </c>
      <c r="B91" t="str">
        <f>+VLOOKUP($D91,Popis!$A:$H,3,0)</f>
        <v>35000</v>
      </c>
      <c r="C91" t="str">
        <f>+VLOOKUP($D91,Popis!$A:$H,4,0)</f>
        <v>Slavonski Brod</v>
      </c>
      <c r="D91" t="s">
        <v>60</v>
      </c>
      <c r="E91" t="s">
        <v>490</v>
      </c>
      <c r="F91" s="1">
        <v>24.39</v>
      </c>
      <c r="H91" s="1">
        <v>25.85</v>
      </c>
      <c r="J91" s="1">
        <v>25.27</v>
      </c>
      <c r="L91" t="str">
        <f>+VLOOKUP($D91,Popis!$A:$H,2,0)</f>
        <v>Eugena Kumičića 55</v>
      </c>
      <c r="M91" t="str">
        <f>+VLOOKUP($D91,Popis!$A:$H,5,0)</f>
        <v>035/402-561; 035/492-670; 035/410-542; 035/402-560; 035/492-673; 035/492-671; 035/492-672; 035/493-471; 035/492-674; 035/492-675; 035/492-676; 035/492-677; 035/408-960</v>
      </c>
      <c r="N91" t="str">
        <f>+VLOOKUP($D91,Popis!$A:$H,6,0)</f>
        <v>035/410-544</v>
      </c>
      <c r="O91" t="str">
        <f>+VLOOKUP($D91,Popis!$A:$H,7,0)</f>
        <v>industrijskoobrtnickaskola@optinet.hr; ured@ss-industrijsko-obrtnicka-sb.skole.hr</v>
      </c>
      <c r="P91">
        <f>+VLOOKUP($D91,Popis!$A:$H,8,0)</f>
        <v>0</v>
      </c>
    </row>
    <row r="92" spans="1:16" x14ac:dyDescent="0.3">
      <c r="A92" t="s">
        <v>52</v>
      </c>
      <c r="B92" t="str">
        <f>+VLOOKUP($D92,Popis!$A:$H,3,0)</f>
        <v>35000</v>
      </c>
      <c r="C92" t="str">
        <f>+VLOOKUP($D92,Popis!$A:$H,4,0)</f>
        <v>Slavonski Brod</v>
      </c>
      <c r="D92" t="s">
        <v>60</v>
      </c>
      <c r="E92" t="s">
        <v>30</v>
      </c>
      <c r="F92" s="1">
        <v>26.12</v>
      </c>
      <c r="H92" s="1">
        <v>35.69</v>
      </c>
      <c r="J92" s="1">
        <v>29.974</v>
      </c>
      <c r="L92" t="str">
        <f>+VLOOKUP($D92,Popis!$A:$H,2,0)</f>
        <v>Eugena Kumičića 55</v>
      </c>
      <c r="M92" t="str">
        <f>+VLOOKUP($D92,Popis!$A:$H,5,0)</f>
        <v>035/402-561; 035/492-670; 035/410-542; 035/402-560; 035/492-673; 035/492-671; 035/492-672; 035/493-471; 035/492-674; 035/492-675; 035/492-676; 035/492-677; 035/408-960</v>
      </c>
      <c r="N92" t="str">
        <f>+VLOOKUP($D92,Popis!$A:$H,6,0)</f>
        <v>035/410-544</v>
      </c>
      <c r="O92" t="str">
        <f>+VLOOKUP($D92,Popis!$A:$H,7,0)</f>
        <v>industrijskoobrtnickaskola@optinet.hr; ured@ss-industrijsko-obrtnicka-sb.skole.hr</v>
      </c>
      <c r="P92">
        <f>+VLOOKUP($D92,Popis!$A:$H,8,0)</f>
        <v>0</v>
      </c>
    </row>
    <row r="93" spans="1:16" x14ac:dyDescent="0.3">
      <c r="A93" t="s">
        <v>52</v>
      </c>
      <c r="B93" t="str">
        <f>+VLOOKUP($D93,Popis!$A:$H,3,0)</f>
        <v>35000</v>
      </c>
      <c r="C93" t="str">
        <f>+VLOOKUP($D93,Popis!$A:$H,4,0)</f>
        <v>Slavonski Brod</v>
      </c>
      <c r="D93" t="s">
        <v>60</v>
      </c>
      <c r="E93" t="s">
        <v>59</v>
      </c>
      <c r="F93" s="1">
        <v>21.92</v>
      </c>
      <c r="H93" s="1">
        <v>29.65</v>
      </c>
      <c r="J93" s="1">
        <v>23.81</v>
      </c>
      <c r="L93" t="str">
        <f>+VLOOKUP($D93,Popis!$A:$H,2,0)</f>
        <v>Eugena Kumičića 55</v>
      </c>
      <c r="M93" t="str">
        <f>+VLOOKUP($D93,Popis!$A:$H,5,0)</f>
        <v>035/402-561; 035/492-670; 035/410-542; 035/402-560; 035/492-673; 035/492-671; 035/492-672; 035/493-471; 035/492-674; 035/492-675; 035/492-676; 035/492-677; 035/408-960</v>
      </c>
      <c r="N93" t="str">
        <f>+VLOOKUP($D93,Popis!$A:$H,6,0)</f>
        <v>035/410-544</v>
      </c>
      <c r="O93" t="str">
        <f>+VLOOKUP($D93,Popis!$A:$H,7,0)</f>
        <v>industrijskoobrtnickaskola@optinet.hr; ured@ss-industrijsko-obrtnicka-sb.skole.hr</v>
      </c>
      <c r="P93">
        <f>+VLOOKUP($D93,Popis!$A:$H,8,0)</f>
        <v>0</v>
      </c>
    </row>
    <row r="94" spans="1:16" x14ac:dyDescent="0.3">
      <c r="A94" t="s">
        <v>52</v>
      </c>
      <c r="B94" t="str">
        <f>+VLOOKUP($D94,Popis!$A:$H,3,0)</f>
        <v>35000</v>
      </c>
      <c r="C94" t="str">
        <f>+VLOOKUP($D94,Popis!$A:$H,4,0)</f>
        <v>Slavonski Brod</v>
      </c>
      <c r="D94" t="s">
        <v>60</v>
      </c>
      <c r="E94" t="s">
        <v>34</v>
      </c>
      <c r="F94" s="1">
        <v>32.1</v>
      </c>
      <c r="H94" s="1">
        <v>38.67</v>
      </c>
      <c r="J94" s="1">
        <v>34.472352000000001</v>
      </c>
      <c r="L94" t="str">
        <f>+VLOOKUP($D94,Popis!$A:$H,2,0)</f>
        <v>Eugena Kumičića 55</v>
      </c>
      <c r="M94" t="str">
        <f>+VLOOKUP($D94,Popis!$A:$H,5,0)</f>
        <v>035/402-561; 035/492-670; 035/410-542; 035/402-560; 035/492-673; 035/492-671; 035/492-672; 035/493-471; 035/492-674; 035/492-675; 035/492-676; 035/492-677; 035/408-960</v>
      </c>
      <c r="N94" t="str">
        <f>+VLOOKUP($D94,Popis!$A:$H,6,0)</f>
        <v>035/410-544</v>
      </c>
      <c r="O94" t="str">
        <f>+VLOOKUP($D94,Popis!$A:$H,7,0)</f>
        <v>industrijskoobrtnickaskola@optinet.hr; ured@ss-industrijsko-obrtnicka-sb.skole.hr</v>
      </c>
      <c r="P94">
        <f>+VLOOKUP($D94,Popis!$A:$H,8,0)</f>
        <v>0</v>
      </c>
    </row>
    <row r="95" spans="1:16" x14ac:dyDescent="0.3">
      <c r="A95" t="s">
        <v>52</v>
      </c>
      <c r="B95" t="str">
        <f>+VLOOKUP($D95,Popis!$A:$H,3,0)</f>
        <v>35000</v>
      </c>
      <c r="C95" t="str">
        <f>+VLOOKUP($D95,Popis!$A:$H,4,0)</f>
        <v>Slavonski Brod</v>
      </c>
      <c r="D95" t="s">
        <v>60</v>
      </c>
      <c r="E95" t="s">
        <v>35</v>
      </c>
      <c r="F95" s="1">
        <v>22.96</v>
      </c>
      <c r="H95" s="1">
        <v>45.75</v>
      </c>
      <c r="J95" s="1">
        <v>28.259705</v>
      </c>
      <c r="L95" t="str">
        <f>+VLOOKUP($D95,Popis!$A:$H,2,0)</f>
        <v>Eugena Kumičića 55</v>
      </c>
      <c r="M95" t="str">
        <f>+VLOOKUP($D95,Popis!$A:$H,5,0)</f>
        <v>035/402-561; 035/492-670; 035/410-542; 035/402-560; 035/492-673; 035/492-671; 035/492-672; 035/493-471; 035/492-674; 035/492-675; 035/492-676; 035/492-677; 035/408-960</v>
      </c>
      <c r="N95" t="str">
        <f>+VLOOKUP($D95,Popis!$A:$H,6,0)</f>
        <v>035/410-544</v>
      </c>
      <c r="O95" t="str">
        <f>+VLOOKUP($D95,Popis!$A:$H,7,0)</f>
        <v>industrijskoobrtnickaskola@optinet.hr; ured@ss-industrijsko-obrtnicka-sb.skole.hr</v>
      </c>
      <c r="P95">
        <f>+VLOOKUP($D95,Popis!$A:$H,8,0)</f>
        <v>0</v>
      </c>
    </row>
    <row r="96" spans="1:16" x14ac:dyDescent="0.3">
      <c r="A96" t="s">
        <v>52</v>
      </c>
      <c r="B96" t="str">
        <f>+VLOOKUP($D96,Popis!$A:$H,3,0)</f>
        <v>35000</v>
      </c>
      <c r="C96" t="str">
        <f>+VLOOKUP($D96,Popis!$A:$H,4,0)</f>
        <v>Slavonski Brod</v>
      </c>
      <c r="D96" t="s">
        <v>60</v>
      </c>
      <c r="E96" t="s">
        <v>61</v>
      </c>
      <c r="F96" s="1">
        <v>23.56</v>
      </c>
      <c r="H96" s="1">
        <v>31.19</v>
      </c>
      <c r="J96" s="1">
        <v>25.872499999999999</v>
      </c>
      <c r="L96" t="str">
        <f>+VLOOKUP($D96,Popis!$A:$H,2,0)</f>
        <v>Eugena Kumičića 55</v>
      </c>
      <c r="M96" t="str">
        <f>+VLOOKUP($D96,Popis!$A:$H,5,0)</f>
        <v>035/402-561; 035/492-670; 035/410-542; 035/402-560; 035/492-673; 035/492-671; 035/492-672; 035/493-471; 035/492-674; 035/492-675; 035/492-676; 035/492-677; 035/408-960</v>
      </c>
      <c r="N96" t="str">
        <f>+VLOOKUP($D96,Popis!$A:$H,6,0)</f>
        <v>035/410-544</v>
      </c>
      <c r="O96" t="str">
        <f>+VLOOKUP($D96,Popis!$A:$H,7,0)</f>
        <v>industrijskoobrtnickaskola@optinet.hr; ured@ss-industrijsko-obrtnicka-sb.skole.hr</v>
      </c>
      <c r="P96">
        <f>+VLOOKUP($D96,Popis!$A:$H,8,0)</f>
        <v>0</v>
      </c>
    </row>
    <row r="97" spans="1:16" x14ac:dyDescent="0.3">
      <c r="A97" t="s">
        <v>52</v>
      </c>
      <c r="B97" t="str">
        <f>+VLOOKUP($D97,Popis!$A:$H,3,0)</f>
        <v>35000</v>
      </c>
      <c r="C97" t="str">
        <f>+VLOOKUP($D97,Popis!$A:$H,4,0)</f>
        <v>Slavonski Brod</v>
      </c>
      <c r="D97" t="s">
        <v>60</v>
      </c>
      <c r="E97" t="s">
        <v>494</v>
      </c>
      <c r="F97" s="1">
        <v>26.96</v>
      </c>
      <c r="H97" s="1">
        <v>39.340000000000003</v>
      </c>
      <c r="J97" s="1">
        <v>30.862777000000001</v>
      </c>
      <c r="L97" t="str">
        <f>+VLOOKUP($D97,Popis!$A:$H,2,0)</f>
        <v>Eugena Kumičića 55</v>
      </c>
      <c r="M97" t="str">
        <f>+VLOOKUP($D97,Popis!$A:$H,5,0)</f>
        <v>035/402-561; 035/492-670; 035/410-542; 035/402-560; 035/492-673; 035/492-671; 035/492-672; 035/493-471; 035/492-674; 035/492-675; 035/492-676; 035/492-677; 035/408-960</v>
      </c>
      <c r="N97" t="str">
        <f>+VLOOKUP($D97,Popis!$A:$H,6,0)</f>
        <v>035/410-544</v>
      </c>
      <c r="O97" t="str">
        <f>+VLOOKUP($D97,Popis!$A:$H,7,0)</f>
        <v>industrijskoobrtnickaskola@optinet.hr; ured@ss-industrijsko-obrtnicka-sb.skole.hr</v>
      </c>
      <c r="P97">
        <f>+VLOOKUP($D97,Popis!$A:$H,8,0)</f>
        <v>0</v>
      </c>
    </row>
    <row r="98" spans="1:16" x14ac:dyDescent="0.3">
      <c r="A98" t="s">
        <v>52</v>
      </c>
      <c r="B98" t="str">
        <f>+VLOOKUP($D98,Popis!$A:$H,3,0)</f>
        <v>35000</v>
      </c>
      <c r="C98" t="str">
        <f>+VLOOKUP($D98,Popis!$A:$H,4,0)</f>
        <v>Slavonski Brod</v>
      </c>
      <c r="D98" t="s">
        <v>60</v>
      </c>
      <c r="E98" t="s">
        <v>36</v>
      </c>
      <c r="F98" s="1">
        <v>23.37</v>
      </c>
      <c r="H98" s="1">
        <v>33.43</v>
      </c>
      <c r="J98" s="1">
        <v>25.775881999999999</v>
      </c>
      <c r="L98" t="str">
        <f>+VLOOKUP($D98,Popis!$A:$H,2,0)</f>
        <v>Eugena Kumičića 55</v>
      </c>
      <c r="M98" t="str">
        <f>+VLOOKUP($D98,Popis!$A:$H,5,0)</f>
        <v>035/402-561; 035/492-670; 035/410-542; 035/402-560; 035/492-673; 035/492-671; 035/492-672; 035/493-471; 035/492-674; 035/492-675; 035/492-676; 035/492-677; 035/408-960</v>
      </c>
      <c r="N98" t="str">
        <f>+VLOOKUP($D98,Popis!$A:$H,6,0)</f>
        <v>035/410-544</v>
      </c>
      <c r="O98" t="str">
        <f>+VLOOKUP($D98,Popis!$A:$H,7,0)</f>
        <v>industrijskoobrtnickaskola@optinet.hr; ured@ss-industrijsko-obrtnicka-sb.skole.hr</v>
      </c>
      <c r="P98">
        <f>+VLOOKUP($D98,Popis!$A:$H,8,0)</f>
        <v>0</v>
      </c>
    </row>
    <row r="99" spans="1:16" x14ac:dyDescent="0.3">
      <c r="A99" t="s">
        <v>52</v>
      </c>
      <c r="B99" t="str">
        <f>+VLOOKUP($D99,Popis!$A:$H,3,0)</f>
        <v>35000</v>
      </c>
      <c r="C99" t="str">
        <f>+VLOOKUP($D99,Popis!$A:$H,4,0)</f>
        <v>Slavonski Brod</v>
      </c>
      <c r="D99" t="s">
        <v>500</v>
      </c>
      <c r="E99" t="s">
        <v>62</v>
      </c>
      <c r="F99" s="1">
        <v>74.91</v>
      </c>
      <c r="H99" s="1">
        <v>80</v>
      </c>
      <c r="J99" s="1">
        <v>78.048249999999996</v>
      </c>
      <c r="L99" t="str">
        <f>+VLOOKUP($D99,Popis!$A:$H,2,0)</f>
        <v>Vukovarska 1/a</v>
      </c>
      <c r="M99" t="str">
        <f>+VLOOKUP($D99,Popis!$A:$H,5,0)</f>
        <v>035/443-821; 035/415-152; 035/440069; 035/409-422; 035/440-069</v>
      </c>
      <c r="N99">
        <f>+VLOOKUP($D99,Popis!$A:$H,6,0)</f>
        <v>0</v>
      </c>
      <c r="O99" t="str">
        <f>+VLOOKUP($D99,Popis!$A:$H,7,0)</f>
        <v>pedagog@gimnazija-framarijanalanosovica.hr; ravnatelj@gimnazija-framarijanalanosovica.hr; ured@gimnazija-framarijanalanosovica-sb.skole.hr</v>
      </c>
      <c r="P99" t="str">
        <f>+VLOOKUP($D99,Popis!$A:$H,8,0)</f>
        <v>http://gimnazija-framarijanalanosovica.hr</v>
      </c>
    </row>
    <row r="100" spans="1:16" x14ac:dyDescent="0.3">
      <c r="A100" t="s">
        <v>52</v>
      </c>
      <c r="B100" t="str">
        <f>+VLOOKUP($D100,Popis!$A:$H,3,0)</f>
        <v>35000</v>
      </c>
      <c r="C100" t="str">
        <f>+VLOOKUP($D100,Popis!$A:$H,4,0)</f>
        <v>Slavonski Brod</v>
      </c>
      <c r="D100" t="s">
        <v>500</v>
      </c>
      <c r="E100" t="s">
        <v>486</v>
      </c>
      <c r="F100" s="1">
        <v>127.09</v>
      </c>
      <c r="H100" s="1">
        <v>143.38999999999999</v>
      </c>
      <c r="J100" s="1">
        <v>132.63900000000001</v>
      </c>
      <c r="L100" t="str">
        <f>+VLOOKUP($D100,Popis!$A:$H,2,0)</f>
        <v>Vukovarska 1/a</v>
      </c>
      <c r="M100" t="str">
        <f>+VLOOKUP($D100,Popis!$A:$H,5,0)</f>
        <v>035/443-821; 035/415-152; 035/440069; 035/409-422; 035/440-069</v>
      </c>
      <c r="N100">
        <f>+VLOOKUP($D100,Popis!$A:$H,6,0)</f>
        <v>0</v>
      </c>
      <c r="O100" t="str">
        <f>+VLOOKUP($D100,Popis!$A:$H,7,0)</f>
        <v>pedagog@gimnazija-framarijanalanosovica.hr; ravnatelj@gimnazija-framarijanalanosovica.hr; ured@gimnazija-framarijanalanosovica-sb.skole.hr</v>
      </c>
      <c r="P100" t="str">
        <f>+VLOOKUP($D100,Popis!$A:$H,8,0)</f>
        <v>http://gimnazija-framarijanalanosovica.hr</v>
      </c>
    </row>
    <row r="101" spans="1:16" x14ac:dyDescent="0.3">
      <c r="A101" t="s">
        <v>52</v>
      </c>
      <c r="B101" t="str">
        <f>+VLOOKUP($D101,Popis!$A:$H,3,0)</f>
        <v>35000</v>
      </c>
      <c r="C101" t="str">
        <f>+VLOOKUP($D101,Popis!$A:$H,4,0)</f>
        <v>Slavonski Brod</v>
      </c>
      <c r="D101" t="s">
        <v>63</v>
      </c>
      <c r="E101" t="s">
        <v>64</v>
      </c>
      <c r="F101" s="1">
        <v>43.24</v>
      </c>
      <c r="H101" s="1">
        <v>58.21</v>
      </c>
      <c r="J101" s="1">
        <v>47.314999999999998</v>
      </c>
      <c r="L101" t="str">
        <f>+VLOOKUP($D101,Popis!$A:$H,2,0)</f>
        <v>NAZOROVA 9</v>
      </c>
      <c r="M101" t="str">
        <f>+VLOOKUP($D101,Popis!$A:$H,5,0)</f>
        <v>035/442-328; 035/447-326; 035/407-421</v>
      </c>
      <c r="N101" t="str">
        <f>+VLOOKUP($D101,Popis!$A:$H,6,0)</f>
        <v>035/407-420</v>
      </c>
      <c r="O101" t="str">
        <f>+VLOOKUP($D101,Popis!$A:$H,7,0)</f>
        <v>ured@ss-obrtnicko-tehnicka-sb.skole.hr</v>
      </c>
      <c r="P101">
        <f>+VLOOKUP($D101,Popis!$A:$H,8,0)</f>
        <v>0</v>
      </c>
    </row>
    <row r="102" spans="1:16" x14ac:dyDescent="0.3">
      <c r="A102" t="s">
        <v>52</v>
      </c>
      <c r="B102" t="str">
        <f>+VLOOKUP($D102,Popis!$A:$H,3,0)</f>
        <v>35000</v>
      </c>
      <c r="C102" t="str">
        <f>+VLOOKUP($D102,Popis!$A:$H,4,0)</f>
        <v>Slavonski Brod</v>
      </c>
      <c r="D102" t="s">
        <v>63</v>
      </c>
      <c r="E102" t="s">
        <v>39</v>
      </c>
      <c r="F102" s="1">
        <v>30.18</v>
      </c>
      <c r="H102" s="1">
        <v>47.77</v>
      </c>
      <c r="J102" s="1">
        <v>33.899116999999997</v>
      </c>
      <c r="L102" t="str">
        <f>+VLOOKUP($D102,Popis!$A:$H,2,0)</f>
        <v>NAZOROVA 9</v>
      </c>
      <c r="M102" t="str">
        <f>+VLOOKUP($D102,Popis!$A:$H,5,0)</f>
        <v>035/442-328; 035/447-326; 035/407-421</v>
      </c>
      <c r="N102" t="str">
        <f>+VLOOKUP($D102,Popis!$A:$H,6,0)</f>
        <v>035/407-420</v>
      </c>
      <c r="O102" t="str">
        <f>+VLOOKUP($D102,Popis!$A:$H,7,0)</f>
        <v>ured@ss-obrtnicko-tehnicka-sb.skole.hr</v>
      </c>
      <c r="P102">
        <f>+VLOOKUP($D102,Popis!$A:$H,8,0)</f>
        <v>0</v>
      </c>
    </row>
    <row r="103" spans="1:16" x14ac:dyDescent="0.3">
      <c r="A103" t="s">
        <v>52</v>
      </c>
      <c r="B103" t="str">
        <f>+VLOOKUP($D103,Popis!$A:$H,3,0)</f>
        <v>35000</v>
      </c>
      <c r="C103" t="str">
        <f>+VLOOKUP($D103,Popis!$A:$H,4,0)</f>
        <v>Slavonski Brod</v>
      </c>
      <c r="D103" t="s">
        <v>63</v>
      </c>
      <c r="E103" t="s">
        <v>65</v>
      </c>
      <c r="F103" s="1">
        <v>24.6</v>
      </c>
      <c r="H103" s="1">
        <v>25.24</v>
      </c>
      <c r="J103" s="1">
        <v>24.8825</v>
      </c>
      <c r="L103" t="str">
        <f>+VLOOKUP($D103,Popis!$A:$H,2,0)</f>
        <v>NAZOROVA 9</v>
      </c>
      <c r="M103" t="str">
        <f>+VLOOKUP($D103,Popis!$A:$H,5,0)</f>
        <v>035/442-328; 035/447-326; 035/407-421</v>
      </c>
      <c r="N103" t="str">
        <f>+VLOOKUP($D103,Popis!$A:$H,6,0)</f>
        <v>035/407-420</v>
      </c>
      <c r="O103" t="str">
        <f>+VLOOKUP($D103,Popis!$A:$H,7,0)</f>
        <v>ured@ss-obrtnicko-tehnicka-sb.skole.hr</v>
      </c>
      <c r="P103">
        <f>+VLOOKUP($D103,Popis!$A:$H,8,0)</f>
        <v>0</v>
      </c>
    </row>
    <row r="104" spans="1:16" x14ac:dyDescent="0.3">
      <c r="A104" t="s">
        <v>52</v>
      </c>
      <c r="B104" t="str">
        <f>+VLOOKUP($D104,Popis!$A:$H,3,0)</f>
        <v>35000</v>
      </c>
      <c r="C104" t="str">
        <f>+VLOOKUP($D104,Popis!$A:$H,4,0)</f>
        <v>Slavonski Brod</v>
      </c>
      <c r="D104" t="s">
        <v>63</v>
      </c>
      <c r="E104" t="s">
        <v>14</v>
      </c>
      <c r="F104" s="1">
        <v>23.04</v>
      </c>
      <c r="H104" s="1">
        <v>28.79</v>
      </c>
      <c r="J104" s="1">
        <v>26.098571</v>
      </c>
      <c r="L104" t="str">
        <f>+VLOOKUP($D104,Popis!$A:$H,2,0)</f>
        <v>NAZOROVA 9</v>
      </c>
      <c r="M104" t="str">
        <f>+VLOOKUP($D104,Popis!$A:$H,5,0)</f>
        <v>035/442-328; 035/447-326; 035/407-421</v>
      </c>
      <c r="N104" t="str">
        <f>+VLOOKUP($D104,Popis!$A:$H,6,0)</f>
        <v>035/407-420</v>
      </c>
      <c r="O104" t="str">
        <f>+VLOOKUP($D104,Popis!$A:$H,7,0)</f>
        <v>ured@ss-obrtnicko-tehnicka-sb.skole.hr</v>
      </c>
      <c r="P104">
        <f>+VLOOKUP($D104,Popis!$A:$H,8,0)</f>
        <v>0</v>
      </c>
    </row>
    <row r="105" spans="1:16" x14ac:dyDescent="0.3">
      <c r="A105" t="s">
        <v>52</v>
      </c>
      <c r="B105" t="str">
        <f>+VLOOKUP($D105,Popis!$A:$H,3,0)</f>
        <v>35000</v>
      </c>
      <c r="C105" t="str">
        <f>+VLOOKUP($D105,Popis!$A:$H,4,0)</f>
        <v>Slavonski Brod</v>
      </c>
      <c r="D105" t="s">
        <v>63</v>
      </c>
      <c r="E105" t="s">
        <v>66</v>
      </c>
      <c r="F105" s="1">
        <v>57.12</v>
      </c>
      <c r="H105" s="1">
        <v>70.67</v>
      </c>
      <c r="J105" s="1">
        <v>61.356665999999997</v>
      </c>
      <c r="L105" t="str">
        <f>+VLOOKUP($D105,Popis!$A:$H,2,0)</f>
        <v>NAZOROVA 9</v>
      </c>
      <c r="M105" t="str">
        <f>+VLOOKUP($D105,Popis!$A:$H,5,0)</f>
        <v>035/442-328; 035/447-326; 035/407-421</v>
      </c>
      <c r="N105" t="str">
        <f>+VLOOKUP($D105,Popis!$A:$H,6,0)</f>
        <v>035/407-420</v>
      </c>
      <c r="O105" t="str">
        <f>+VLOOKUP($D105,Popis!$A:$H,7,0)</f>
        <v>ured@ss-obrtnicko-tehnicka-sb.skole.hr</v>
      </c>
      <c r="P105">
        <f>+VLOOKUP($D105,Popis!$A:$H,8,0)</f>
        <v>0</v>
      </c>
    </row>
    <row r="106" spans="1:16" x14ac:dyDescent="0.3">
      <c r="A106" t="s">
        <v>52</v>
      </c>
      <c r="B106" t="str">
        <f>+VLOOKUP($D106,Popis!$A:$H,3,0)</f>
        <v>35000</v>
      </c>
      <c r="C106" t="str">
        <f>+VLOOKUP($D106,Popis!$A:$H,4,0)</f>
        <v>Slavonski Brod</v>
      </c>
      <c r="D106" t="s">
        <v>63</v>
      </c>
      <c r="E106" t="s">
        <v>15</v>
      </c>
      <c r="F106" s="1">
        <v>22.92</v>
      </c>
      <c r="H106" s="1">
        <v>35.94</v>
      </c>
      <c r="J106" s="1">
        <v>28.6448</v>
      </c>
      <c r="L106" t="str">
        <f>+VLOOKUP($D106,Popis!$A:$H,2,0)</f>
        <v>NAZOROVA 9</v>
      </c>
      <c r="M106" t="str">
        <f>+VLOOKUP($D106,Popis!$A:$H,5,0)</f>
        <v>035/442-328; 035/447-326; 035/407-421</v>
      </c>
      <c r="N106" t="str">
        <f>+VLOOKUP($D106,Popis!$A:$H,6,0)</f>
        <v>035/407-420</v>
      </c>
      <c r="O106" t="str">
        <f>+VLOOKUP($D106,Popis!$A:$H,7,0)</f>
        <v>ured@ss-obrtnicko-tehnicka-sb.skole.hr</v>
      </c>
      <c r="P106">
        <f>+VLOOKUP($D106,Popis!$A:$H,8,0)</f>
        <v>0</v>
      </c>
    </row>
    <row r="107" spans="1:16" x14ac:dyDescent="0.3">
      <c r="A107" t="s">
        <v>52</v>
      </c>
      <c r="B107" t="str">
        <f>+VLOOKUP($D107,Popis!$A:$H,3,0)</f>
        <v>35000</v>
      </c>
      <c r="C107" t="str">
        <f>+VLOOKUP($D107,Popis!$A:$H,4,0)</f>
        <v>Slavonski Brod</v>
      </c>
      <c r="D107" t="s">
        <v>63</v>
      </c>
      <c r="E107" t="s">
        <v>67</v>
      </c>
      <c r="F107" s="1">
        <v>22.99</v>
      </c>
      <c r="H107" s="1">
        <v>26.32</v>
      </c>
      <c r="J107" s="1">
        <v>24.655000000000001</v>
      </c>
      <c r="L107" t="str">
        <f>+VLOOKUP($D107,Popis!$A:$H,2,0)</f>
        <v>NAZOROVA 9</v>
      </c>
      <c r="M107" t="str">
        <f>+VLOOKUP($D107,Popis!$A:$H,5,0)</f>
        <v>035/442-328; 035/447-326; 035/407-421</v>
      </c>
      <c r="N107" t="str">
        <f>+VLOOKUP($D107,Popis!$A:$H,6,0)</f>
        <v>035/407-420</v>
      </c>
      <c r="O107" t="str">
        <f>+VLOOKUP($D107,Popis!$A:$H,7,0)</f>
        <v>ured@ss-obrtnicko-tehnicka-sb.skole.hr</v>
      </c>
      <c r="P107">
        <f>+VLOOKUP($D107,Popis!$A:$H,8,0)</f>
        <v>0</v>
      </c>
    </row>
    <row r="108" spans="1:16" x14ac:dyDescent="0.3">
      <c r="A108" t="s">
        <v>52</v>
      </c>
      <c r="B108" t="str">
        <f>+VLOOKUP($D108,Popis!$A:$H,3,0)</f>
        <v>35000</v>
      </c>
      <c r="C108" t="str">
        <f>+VLOOKUP($D108,Popis!$A:$H,4,0)</f>
        <v>Slavonski Brod</v>
      </c>
      <c r="D108" t="s">
        <v>63</v>
      </c>
      <c r="E108" t="s">
        <v>68</v>
      </c>
      <c r="F108" s="1">
        <v>26.06</v>
      </c>
      <c r="H108" s="1">
        <v>26.98</v>
      </c>
      <c r="J108" s="1">
        <v>26.416665999999999</v>
      </c>
      <c r="L108" t="str">
        <f>+VLOOKUP($D108,Popis!$A:$H,2,0)</f>
        <v>NAZOROVA 9</v>
      </c>
      <c r="M108" t="str">
        <f>+VLOOKUP($D108,Popis!$A:$H,5,0)</f>
        <v>035/442-328; 035/447-326; 035/407-421</v>
      </c>
      <c r="N108" t="str">
        <f>+VLOOKUP($D108,Popis!$A:$H,6,0)</f>
        <v>035/407-420</v>
      </c>
      <c r="O108" t="str">
        <f>+VLOOKUP($D108,Popis!$A:$H,7,0)</f>
        <v>ured@ss-obrtnicko-tehnicka-sb.skole.hr</v>
      </c>
      <c r="P108">
        <f>+VLOOKUP($D108,Popis!$A:$H,8,0)</f>
        <v>0</v>
      </c>
    </row>
    <row r="109" spans="1:16" x14ac:dyDescent="0.3">
      <c r="A109" t="s">
        <v>52</v>
      </c>
      <c r="B109" t="str">
        <f>+VLOOKUP($D109,Popis!$A:$H,3,0)</f>
        <v>35000</v>
      </c>
      <c r="C109" t="str">
        <f>+VLOOKUP($D109,Popis!$A:$H,4,0)</f>
        <v>Slavonski Brod</v>
      </c>
      <c r="D109" t="s">
        <v>63</v>
      </c>
      <c r="E109" t="s">
        <v>501</v>
      </c>
      <c r="F109" s="1">
        <v>45.88</v>
      </c>
      <c r="H109" s="1">
        <v>64.61</v>
      </c>
      <c r="J109" s="1">
        <v>50.527000000000001</v>
      </c>
      <c r="L109" t="str">
        <f>+VLOOKUP($D109,Popis!$A:$H,2,0)</f>
        <v>NAZOROVA 9</v>
      </c>
      <c r="M109" t="str">
        <f>+VLOOKUP($D109,Popis!$A:$H,5,0)</f>
        <v>035/442-328; 035/447-326; 035/407-421</v>
      </c>
      <c r="N109" t="str">
        <f>+VLOOKUP($D109,Popis!$A:$H,6,0)</f>
        <v>035/407-420</v>
      </c>
      <c r="O109" t="str">
        <f>+VLOOKUP($D109,Popis!$A:$H,7,0)</f>
        <v>ured@ss-obrtnicko-tehnicka-sb.skole.hr</v>
      </c>
      <c r="P109">
        <f>+VLOOKUP($D109,Popis!$A:$H,8,0)</f>
        <v>0</v>
      </c>
    </row>
    <row r="110" spans="1:16" x14ac:dyDescent="0.3">
      <c r="A110" t="s">
        <v>52</v>
      </c>
      <c r="B110" t="str">
        <f>+VLOOKUP($D110,Popis!$A:$H,3,0)</f>
        <v>35000</v>
      </c>
      <c r="C110" t="str">
        <f>+VLOOKUP($D110,Popis!$A:$H,4,0)</f>
        <v>Slavonski Brod</v>
      </c>
      <c r="D110" t="s">
        <v>63</v>
      </c>
      <c r="E110" t="s">
        <v>503</v>
      </c>
      <c r="F110" s="1">
        <v>30.27</v>
      </c>
      <c r="H110" s="1">
        <v>36.590000000000003</v>
      </c>
      <c r="J110" s="1">
        <v>32.392856999999999</v>
      </c>
      <c r="L110" t="str">
        <f>+VLOOKUP($D110,Popis!$A:$H,2,0)</f>
        <v>NAZOROVA 9</v>
      </c>
      <c r="M110" t="str">
        <f>+VLOOKUP($D110,Popis!$A:$H,5,0)</f>
        <v>035/442-328; 035/447-326; 035/407-421</v>
      </c>
      <c r="N110" t="str">
        <f>+VLOOKUP($D110,Popis!$A:$H,6,0)</f>
        <v>035/407-420</v>
      </c>
      <c r="O110" t="str">
        <f>+VLOOKUP($D110,Popis!$A:$H,7,0)</f>
        <v>ured@ss-obrtnicko-tehnicka-sb.skole.hr</v>
      </c>
      <c r="P110">
        <f>+VLOOKUP($D110,Popis!$A:$H,8,0)</f>
        <v>0</v>
      </c>
    </row>
    <row r="111" spans="1:16" x14ac:dyDescent="0.3">
      <c r="A111" t="s">
        <v>52</v>
      </c>
      <c r="B111" t="str">
        <f>+VLOOKUP($D111,Popis!$A:$H,3,0)</f>
        <v>35000</v>
      </c>
      <c r="C111" t="str">
        <f>+VLOOKUP($D111,Popis!$A:$H,4,0)</f>
        <v>Slavonski Brod</v>
      </c>
      <c r="D111" t="s">
        <v>63</v>
      </c>
      <c r="E111" t="s">
        <v>502</v>
      </c>
      <c r="F111" s="1">
        <v>25.4</v>
      </c>
      <c r="H111" s="1">
        <v>31.29</v>
      </c>
      <c r="J111" s="1">
        <v>27.757777000000001</v>
      </c>
      <c r="L111" t="str">
        <f>+VLOOKUP($D111,Popis!$A:$H,2,0)</f>
        <v>NAZOROVA 9</v>
      </c>
      <c r="M111" t="str">
        <f>+VLOOKUP($D111,Popis!$A:$H,5,0)</f>
        <v>035/442-328; 035/447-326; 035/407-421</v>
      </c>
      <c r="N111" t="str">
        <f>+VLOOKUP($D111,Popis!$A:$H,6,0)</f>
        <v>035/407-420</v>
      </c>
      <c r="O111" t="str">
        <f>+VLOOKUP($D111,Popis!$A:$H,7,0)</f>
        <v>ured@ss-obrtnicko-tehnicka-sb.skole.hr</v>
      </c>
      <c r="P111">
        <f>+VLOOKUP($D111,Popis!$A:$H,8,0)</f>
        <v>0</v>
      </c>
    </row>
    <row r="112" spans="1:16" x14ac:dyDescent="0.3">
      <c r="A112" t="s">
        <v>52</v>
      </c>
      <c r="B112" t="str">
        <f>+VLOOKUP($D112,Popis!$A:$H,3,0)</f>
        <v>35000</v>
      </c>
      <c r="C112" t="str">
        <f>+VLOOKUP($D112,Popis!$A:$H,4,0)</f>
        <v>Slavonski Brod</v>
      </c>
      <c r="D112" t="s">
        <v>63</v>
      </c>
      <c r="E112" t="s">
        <v>70</v>
      </c>
      <c r="F112" s="1">
        <v>22.85</v>
      </c>
      <c r="H112" s="1">
        <v>26.65</v>
      </c>
      <c r="J112" s="1">
        <v>25.155714</v>
      </c>
      <c r="L112" t="str">
        <f>+VLOOKUP($D112,Popis!$A:$H,2,0)</f>
        <v>NAZOROVA 9</v>
      </c>
      <c r="M112" t="str">
        <f>+VLOOKUP($D112,Popis!$A:$H,5,0)</f>
        <v>035/442-328; 035/447-326; 035/407-421</v>
      </c>
      <c r="N112" t="str">
        <f>+VLOOKUP($D112,Popis!$A:$H,6,0)</f>
        <v>035/407-420</v>
      </c>
      <c r="O112" t="str">
        <f>+VLOOKUP($D112,Popis!$A:$H,7,0)</f>
        <v>ured@ss-obrtnicko-tehnicka-sb.skole.hr</v>
      </c>
      <c r="P112">
        <f>+VLOOKUP($D112,Popis!$A:$H,8,0)</f>
        <v>0</v>
      </c>
    </row>
    <row r="113" spans="1:16" x14ac:dyDescent="0.3">
      <c r="A113" t="s">
        <v>52</v>
      </c>
      <c r="B113" t="str">
        <f>+VLOOKUP($D113,Popis!$A:$H,3,0)</f>
        <v>35000</v>
      </c>
      <c r="C113" t="str">
        <f>+VLOOKUP($D113,Popis!$A:$H,4,0)</f>
        <v>Slavonski Brod</v>
      </c>
      <c r="D113" t="s">
        <v>71</v>
      </c>
      <c r="E113" t="s">
        <v>72</v>
      </c>
      <c r="F113" s="1">
        <v>65.290000000000006</v>
      </c>
      <c r="H113" s="1">
        <v>78.930000000000007</v>
      </c>
      <c r="J113" s="1">
        <v>70.004000000000005</v>
      </c>
      <c r="L113" t="str">
        <f>+VLOOKUP($D113,Popis!$A:$H,2,0)</f>
        <v>VATROSLAVA JAGIĆA 3A</v>
      </c>
      <c r="M113" t="str">
        <f>+VLOOKUP($D113,Popis!$A:$H,5,0)</f>
        <v>035/400-060; 035/442-492; 035/411-402</v>
      </c>
      <c r="N113">
        <f>+VLOOKUP($D113,Popis!$A:$H,6,0)</f>
        <v>0</v>
      </c>
      <c r="O113" t="str">
        <f>+VLOOKUP($D113,Popis!$A:$H,7,0)</f>
        <v>jelena.jelinic-bosnjak@skole.hr; sms@ss-medicinska-sb.skole.hr</v>
      </c>
      <c r="P113">
        <f>+VLOOKUP($D113,Popis!$A:$H,8,0)</f>
        <v>0</v>
      </c>
    </row>
    <row r="114" spans="1:16" x14ac:dyDescent="0.3">
      <c r="A114" t="s">
        <v>52</v>
      </c>
      <c r="B114" t="str">
        <f>+VLOOKUP($D114,Popis!$A:$H,3,0)</f>
        <v>35000</v>
      </c>
      <c r="C114" t="str">
        <f>+VLOOKUP($D114,Popis!$A:$H,4,0)</f>
        <v>Slavonski Brod</v>
      </c>
      <c r="D114" t="s">
        <v>71</v>
      </c>
      <c r="E114" t="s">
        <v>25</v>
      </c>
      <c r="F114" s="1">
        <v>71.569999999999993</v>
      </c>
      <c r="H114" s="1">
        <v>79.92</v>
      </c>
      <c r="J114" s="1">
        <v>75.627082999999999</v>
      </c>
      <c r="L114" t="str">
        <f>+VLOOKUP($D114,Popis!$A:$H,2,0)</f>
        <v>VATROSLAVA JAGIĆA 3A</v>
      </c>
      <c r="M114" t="str">
        <f>+VLOOKUP($D114,Popis!$A:$H,5,0)</f>
        <v>035/400-060; 035/442-492; 035/411-402</v>
      </c>
      <c r="N114">
        <f>+VLOOKUP($D114,Popis!$A:$H,6,0)</f>
        <v>0</v>
      </c>
      <c r="O114" t="str">
        <f>+VLOOKUP($D114,Popis!$A:$H,7,0)</f>
        <v>jelena.jelinic-bosnjak@skole.hr; sms@ss-medicinska-sb.skole.hr</v>
      </c>
      <c r="P114">
        <f>+VLOOKUP($D114,Popis!$A:$H,8,0)</f>
        <v>0</v>
      </c>
    </row>
    <row r="115" spans="1:16" x14ac:dyDescent="0.3">
      <c r="A115" t="s">
        <v>52</v>
      </c>
      <c r="B115" t="str">
        <f>+VLOOKUP($D115,Popis!$A:$H,3,0)</f>
        <v>35000</v>
      </c>
      <c r="C115" t="str">
        <f>+VLOOKUP($D115,Popis!$A:$H,4,0)</f>
        <v>Slavonski Brod</v>
      </c>
      <c r="D115" t="s">
        <v>71</v>
      </c>
      <c r="E115" t="s">
        <v>73</v>
      </c>
      <c r="F115" s="1">
        <v>64.12</v>
      </c>
      <c r="H115" s="1">
        <v>74.19</v>
      </c>
      <c r="J115" s="1">
        <v>66.801500000000004</v>
      </c>
      <c r="L115" t="str">
        <f>+VLOOKUP($D115,Popis!$A:$H,2,0)</f>
        <v>VATROSLAVA JAGIĆA 3A</v>
      </c>
      <c r="M115" t="str">
        <f>+VLOOKUP($D115,Popis!$A:$H,5,0)</f>
        <v>035/400-060; 035/442-492; 035/411-402</v>
      </c>
      <c r="N115">
        <f>+VLOOKUP($D115,Popis!$A:$H,6,0)</f>
        <v>0</v>
      </c>
      <c r="O115" t="str">
        <f>+VLOOKUP($D115,Popis!$A:$H,7,0)</f>
        <v>jelena.jelinic-bosnjak@skole.hr; sms@ss-medicinska-sb.skole.hr</v>
      </c>
      <c r="P115">
        <f>+VLOOKUP($D115,Popis!$A:$H,8,0)</f>
        <v>0</v>
      </c>
    </row>
    <row r="116" spans="1:16" x14ac:dyDescent="0.3">
      <c r="A116" t="s">
        <v>52</v>
      </c>
      <c r="B116" t="str">
        <f>+VLOOKUP($D116,Popis!$A:$H,3,0)</f>
        <v>35000</v>
      </c>
      <c r="C116" t="str">
        <f>+VLOOKUP($D116,Popis!$A:$H,4,0)</f>
        <v>Slavonski Brod</v>
      </c>
      <c r="D116" t="s">
        <v>71</v>
      </c>
      <c r="E116" t="s">
        <v>26</v>
      </c>
      <c r="F116" s="1">
        <v>66.790000000000006</v>
      </c>
      <c r="H116" s="1">
        <v>78.849999999999994</v>
      </c>
      <c r="J116" s="1">
        <v>70.665415999999993</v>
      </c>
      <c r="L116" t="str">
        <f>+VLOOKUP($D116,Popis!$A:$H,2,0)</f>
        <v>VATROSLAVA JAGIĆA 3A</v>
      </c>
      <c r="M116" t="str">
        <f>+VLOOKUP($D116,Popis!$A:$H,5,0)</f>
        <v>035/400-060; 035/442-492; 035/411-402</v>
      </c>
      <c r="N116">
        <f>+VLOOKUP($D116,Popis!$A:$H,6,0)</f>
        <v>0</v>
      </c>
      <c r="O116" t="str">
        <f>+VLOOKUP($D116,Popis!$A:$H,7,0)</f>
        <v>jelena.jelinic-bosnjak@skole.hr; sms@ss-medicinska-sb.skole.hr</v>
      </c>
      <c r="P116">
        <f>+VLOOKUP($D116,Popis!$A:$H,8,0)</f>
        <v>0</v>
      </c>
    </row>
    <row r="117" spans="1:16" x14ac:dyDescent="0.3">
      <c r="A117" t="s">
        <v>52</v>
      </c>
      <c r="B117" t="str">
        <f>+VLOOKUP($D117,Popis!$A:$H,3,0)</f>
        <v>35000</v>
      </c>
      <c r="C117" t="str">
        <f>+VLOOKUP($D117,Popis!$A:$H,4,0)</f>
        <v>Slavonski Brod</v>
      </c>
      <c r="D117" t="s">
        <v>504</v>
      </c>
      <c r="E117" t="s">
        <v>75</v>
      </c>
      <c r="F117" s="1">
        <v>42.56</v>
      </c>
      <c r="H117" s="1">
        <v>74.91</v>
      </c>
      <c r="J117" s="1">
        <v>58.942999999999998</v>
      </c>
      <c r="L117" t="str">
        <f>+VLOOKUP($D117,Popis!$A:$H,2,0)</f>
        <v>IVANA CANKARA 76</v>
      </c>
      <c r="M117" t="str">
        <f>+VLOOKUP($D117,Popis!$A:$H,5,0)</f>
        <v>035/255-697; 035/416-137; 035/415-386</v>
      </c>
      <c r="N117" t="str">
        <f>+VLOOKUP($D117,Popis!$A:$H,6,0)</f>
        <v>035/402-981</v>
      </c>
      <c r="O117" t="str">
        <f>+VLOOKUP($D117,Popis!$A:$H,7,0)</f>
        <v>srednja-skola-mar@sb.t-com.hr</v>
      </c>
      <c r="P117" t="str">
        <f>+VLOOKUP($D117,Popis!$A:$H,8,0)</f>
        <v>http://www.ssmar.hr/</v>
      </c>
    </row>
    <row r="118" spans="1:16" x14ac:dyDescent="0.3">
      <c r="A118" t="s">
        <v>52</v>
      </c>
      <c r="B118" t="str">
        <f>+VLOOKUP($D118,Popis!$A:$H,3,0)</f>
        <v>35000</v>
      </c>
      <c r="C118" t="str">
        <f>+VLOOKUP($D118,Popis!$A:$H,4,0)</f>
        <v>Slavonski Brod</v>
      </c>
      <c r="D118" t="s">
        <v>504</v>
      </c>
      <c r="E118" t="s">
        <v>76</v>
      </c>
      <c r="F118" s="1">
        <v>24.97</v>
      </c>
      <c r="H118" s="1">
        <v>29.55</v>
      </c>
      <c r="J118" s="1">
        <v>27.51</v>
      </c>
      <c r="L118" t="str">
        <f>+VLOOKUP($D118,Popis!$A:$H,2,0)</f>
        <v>IVANA CANKARA 76</v>
      </c>
      <c r="M118" t="str">
        <f>+VLOOKUP($D118,Popis!$A:$H,5,0)</f>
        <v>035/255-697; 035/416-137; 035/415-386</v>
      </c>
      <c r="N118" t="str">
        <f>+VLOOKUP($D118,Popis!$A:$H,6,0)</f>
        <v>035/402-981</v>
      </c>
      <c r="O118" t="str">
        <f>+VLOOKUP($D118,Popis!$A:$H,7,0)</f>
        <v>srednja-skola-mar@sb.t-com.hr</v>
      </c>
      <c r="P118" t="str">
        <f>+VLOOKUP($D118,Popis!$A:$H,8,0)</f>
        <v>http://www.ssmar.hr/</v>
      </c>
    </row>
    <row r="119" spans="1:16" x14ac:dyDescent="0.3">
      <c r="A119" t="s">
        <v>52</v>
      </c>
      <c r="B119" t="str">
        <f>+VLOOKUP($D119,Popis!$A:$H,3,0)</f>
        <v>35000</v>
      </c>
      <c r="C119" t="str">
        <f>+VLOOKUP($D119,Popis!$A:$H,4,0)</f>
        <v>Slavonski Brod</v>
      </c>
      <c r="D119" t="s">
        <v>504</v>
      </c>
      <c r="E119" t="s">
        <v>77</v>
      </c>
      <c r="F119" s="1">
        <v>43.7</v>
      </c>
      <c r="H119" s="1">
        <v>65.98</v>
      </c>
      <c r="J119" s="1">
        <v>52</v>
      </c>
      <c r="L119" t="str">
        <f>+VLOOKUP($D119,Popis!$A:$H,2,0)</f>
        <v>IVANA CANKARA 76</v>
      </c>
      <c r="M119" t="str">
        <f>+VLOOKUP($D119,Popis!$A:$H,5,0)</f>
        <v>035/255-697; 035/416-137; 035/415-386</v>
      </c>
      <c r="N119" t="str">
        <f>+VLOOKUP($D119,Popis!$A:$H,6,0)</f>
        <v>035/402-981</v>
      </c>
      <c r="O119" t="str">
        <f>+VLOOKUP($D119,Popis!$A:$H,7,0)</f>
        <v>srednja-skola-mar@sb.t-com.hr</v>
      </c>
      <c r="P119" t="str">
        <f>+VLOOKUP($D119,Popis!$A:$H,8,0)</f>
        <v>http://www.ssmar.hr/</v>
      </c>
    </row>
    <row r="120" spans="1:16" x14ac:dyDescent="0.3">
      <c r="A120" t="s">
        <v>52</v>
      </c>
      <c r="B120" t="str">
        <f>+VLOOKUP($D120,Popis!$A:$H,3,0)</f>
        <v>35000</v>
      </c>
      <c r="C120" t="str">
        <f>+VLOOKUP($D120,Popis!$A:$H,4,0)</f>
        <v>Slavonski Brod</v>
      </c>
      <c r="D120" t="s">
        <v>504</v>
      </c>
      <c r="E120" t="s">
        <v>78</v>
      </c>
      <c r="F120" s="1">
        <v>23.19</v>
      </c>
      <c r="H120" s="1">
        <v>38.43</v>
      </c>
      <c r="J120" s="1">
        <v>26.853999999999999</v>
      </c>
      <c r="L120" t="str">
        <f>+VLOOKUP($D120,Popis!$A:$H,2,0)</f>
        <v>IVANA CANKARA 76</v>
      </c>
      <c r="M120" t="str">
        <f>+VLOOKUP($D120,Popis!$A:$H,5,0)</f>
        <v>035/255-697; 035/416-137; 035/415-386</v>
      </c>
      <c r="N120" t="str">
        <f>+VLOOKUP($D120,Popis!$A:$H,6,0)</f>
        <v>035/402-981</v>
      </c>
      <c r="O120" t="str">
        <f>+VLOOKUP($D120,Popis!$A:$H,7,0)</f>
        <v>srednja-skola-mar@sb.t-com.hr</v>
      </c>
      <c r="P120" t="str">
        <f>+VLOOKUP($D120,Popis!$A:$H,8,0)</f>
        <v>http://www.ssmar.hr/</v>
      </c>
    </row>
    <row r="121" spans="1:16" x14ac:dyDescent="0.3">
      <c r="A121" t="s">
        <v>52</v>
      </c>
      <c r="B121" t="str">
        <f>+VLOOKUP($D121,Popis!$A:$H,3,0)</f>
        <v>35000</v>
      </c>
      <c r="C121" t="str">
        <f>+VLOOKUP($D121,Popis!$A:$H,4,0)</f>
        <v>Slavonski Brod</v>
      </c>
      <c r="D121" t="s">
        <v>504</v>
      </c>
      <c r="E121" t="s">
        <v>43</v>
      </c>
      <c r="F121" s="1">
        <v>23.95</v>
      </c>
      <c r="H121" s="1">
        <v>25.71</v>
      </c>
      <c r="J121" s="1">
        <v>24.83</v>
      </c>
      <c r="L121" t="str">
        <f>+VLOOKUP($D121,Popis!$A:$H,2,0)</f>
        <v>IVANA CANKARA 76</v>
      </c>
      <c r="M121" t="str">
        <f>+VLOOKUP($D121,Popis!$A:$H,5,0)</f>
        <v>035/255-697; 035/416-137; 035/415-386</v>
      </c>
      <c r="N121" t="str">
        <f>+VLOOKUP($D121,Popis!$A:$H,6,0)</f>
        <v>035/402-981</v>
      </c>
      <c r="O121" t="str">
        <f>+VLOOKUP($D121,Popis!$A:$H,7,0)</f>
        <v>srednja-skola-mar@sb.t-com.hr</v>
      </c>
      <c r="P121" t="str">
        <f>+VLOOKUP($D121,Popis!$A:$H,8,0)</f>
        <v>http://www.ssmar.hr/</v>
      </c>
    </row>
    <row r="122" spans="1:16" x14ac:dyDescent="0.3">
      <c r="A122" t="s">
        <v>52</v>
      </c>
      <c r="B122" t="str">
        <f>+VLOOKUP($D122,Popis!$A:$H,3,0)</f>
        <v>35000</v>
      </c>
      <c r="C122" t="str">
        <f>+VLOOKUP($D122,Popis!$A:$H,4,0)</f>
        <v>Slavonski Brod</v>
      </c>
      <c r="D122" t="s">
        <v>504</v>
      </c>
      <c r="E122" t="s">
        <v>505</v>
      </c>
      <c r="F122" s="1">
        <v>52.4</v>
      </c>
      <c r="H122" s="1">
        <v>76.94</v>
      </c>
      <c r="J122" s="1">
        <v>58.731999999999999</v>
      </c>
      <c r="L122" t="str">
        <f>+VLOOKUP($D122,Popis!$A:$H,2,0)</f>
        <v>IVANA CANKARA 76</v>
      </c>
      <c r="M122" t="str">
        <f>+VLOOKUP($D122,Popis!$A:$H,5,0)</f>
        <v>035/255-697; 035/416-137; 035/415-386</v>
      </c>
      <c r="N122" t="str">
        <f>+VLOOKUP($D122,Popis!$A:$H,6,0)</f>
        <v>035/402-981</v>
      </c>
      <c r="O122" t="str">
        <f>+VLOOKUP($D122,Popis!$A:$H,7,0)</f>
        <v>srednja-skola-mar@sb.t-com.hr</v>
      </c>
      <c r="P122" t="str">
        <f>+VLOOKUP($D122,Popis!$A:$H,8,0)</f>
        <v>http://www.ssmar.hr/</v>
      </c>
    </row>
    <row r="123" spans="1:16" x14ac:dyDescent="0.3">
      <c r="A123" t="s">
        <v>52</v>
      </c>
      <c r="B123" t="str">
        <f>+VLOOKUP($D123,Popis!$A:$H,3,0)</f>
        <v>35000</v>
      </c>
      <c r="C123" t="str">
        <f>+VLOOKUP($D123,Popis!$A:$H,4,0)</f>
        <v>Slavonski Brod</v>
      </c>
      <c r="D123" t="s">
        <v>504</v>
      </c>
      <c r="E123" t="s">
        <v>506</v>
      </c>
      <c r="F123" s="1">
        <v>44.69</v>
      </c>
      <c r="H123" s="1">
        <v>59.64</v>
      </c>
      <c r="J123" s="1">
        <v>53.198999999999998</v>
      </c>
      <c r="L123" t="str">
        <f>+VLOOKUP($D123,Popis!$A:$H,2,0)</f>
        <v>IVANA CANKARA 76</v>
      </c>
      <c r="M123" t="str">
        <f>+VLOOKUP($D123,Popis!$A:$H,5,0)</f>
        <v>035/255-697; 035/416-137; 035/415-386</v>
      </c>
      <c r="N123" t="str">
        <f>+VLOOKUP($D123,Popis!$A:$H,6,0)</f>
        <v>035/402-981</v>
      </c>
      <c r="O123" t="str">
        <f>+VLOOKUP($D123,Popis!$A:$H,7,0)</f>
        <v>srednja-skola-mar@sb.t-com.hr</v>
      </c>
      <c r="P123" t="str">
        <f>+VLOOKUP($D123,Popis!$A:$H,8,0)</f>
        <v>http://www.ssmar.hr/</v>
      </c>
    </row>
    <row r="124" spans="1:16" x14ac:dyDescent="0.3">
      <c r="A124" t="s">
        <v>52</v>
      </c>
      <c r="B124" t="str">
        <f>+VLOOKUP($D124,Popis!$A:$H,3,0)</f>
        <v>35000</v>
      </c>
      <c r="C124" t="str">
        <f>+VLOOKUP($D124,Popis!$A:$H,4,0)</f>
        <v>Slavonski Brod</v>
      </c>
      <c r="D124" t="s">
        <v>504</v>
      </c>
      <c r="E124" t="s">
        <v>507</v>
      </c>
      <c r="F124" s="1">
        <v>38.65</v>
      </c>
      <c r="H124" s="1">
        <v>76</v>
      </c>
      <c r="J124" s="1">
        <v>55.6</v>
      </c>
      <c r="L124" t="str">
        <f>+VLOOKUP($D124,Popis!$A:$H,2,0)</f>
        <v>IVANA CANKARA 76</v>
      </c>
      <c r="M124" t="str">
        <f>+VLOOKUP($D124,Popis!$A:$H,5,0)</f>
        <v>035/255-697; 035/416-137; 035/415-386</v>
      </c>
      <c r="N124" t="str">
        <f>+VLOOKUP($D124,Popis!$A:$H,6,0)</f>
        <v>035/402-981</v>
      </c>
      <c r="O124" t="str">
        <f>+VLOOKUP($D124,Popis!$A:$H,7,0)</f>
        <v>srednja-skola-mar@sb.t-com.hr</v>
      </c>
      <c r="P124" t="str">
        <f>+VLOOKUP($D124,Popis!$A:$H,8,0)</f>
        <v>http://www.ssmar.hr/</v>
      </c>
    </row>
    <row r="125" spans="1:16" x14ac:dyDescent="0.3">
      <c r="A125" t="s">
        <v>52</v>
      </c>
      <c r="B125" t="str">
        <f>+VLOOKUP($D125,Popis!$A:$H,3,0)</f>
        <v>35000</v>
      </c>
      <c r="C125" t="str">
        <f>+VLOOKUP($D125,Popis!$A:$H,4,0)</f>
        <v>Slavonski Brod</v>
      </c>
      <c r="D125" t="s">
        <v>79</v>
      </c>
      <c r="E125" t="s">
        <v>80</v>
      </c>
      <c r="F125" s="1">
        <v>62.26</v>
      </c>
      <c r="H125" s="1">
        <v>80</v>
      </c>
      <c r="J125" s="1">
        <v>71.495999999999995</v>
      </c>
      <c r="L125" t="str">
        <f>+VLOOKUP($D125,Popis!$A:$H,2,0)</f>
        <v>EUGENA KUMIČIĆA 55</v>
      </c>
      <c r="M125" t="str">
        <f>+VLOOKUP($D125,Popis!$A:$H,5,0)</f>
        <v>035/411-478; 035/492-062; 035/492-063; 035/492-061; 035/492-064; 035/492-067</v>
      </c>
      <c r="N125" t="str">
        <f>+VLOOKUP($D125,Popis!$A:$H,6,0)</f>
        <v>035/446-160</v>
      </c>
      <c r="O125" t="str">
        <f>+VLOOKUP($D125,Popis!$A:$H,7,0)</f>
        <v xml:space="preserve">tssb@tssb.hr; tehnicka_skola_sb@optinet.hr ; ured@ss-tehnicka-slavonski-brod.skole.hr </v>
      </c>
      <c r="P125" t="str">
        <f>+VLOOKUP($D125,Popis!$A:$H,8,0)</f>
        <v>http://tssb.hr/</v>
      </c>
    </row>
    <row r="126" spans="1:16" x14ac:dyDescent="0.3">
      <c r="A126" t="s">
        <v>52</v>
      </c>
      <c r="B126" t="str">
        <f>+VLOOKUP($D126,Popis!$A:$H,3,0)</f>
        <v>35000</v>
      </c>
      <c r="C126" t="str">
        <f>+VLOOKUP($D126,Popis!$A:$H,4,0)</f>
        <v>Slavonski Brod</v>
      </c>
      <c r="D126" t="s">
        <v>79</v>
      </c>
      <c r="E126" t="s">
        <v>508</v>
      </c>
      <c r="F126" s="1">
        <v>56.04</v>
      </c>
      <c r="H126" s="1">
        <v>78.77</v>
      </c>
      <c r="J126" s="1">
        <v>61.835000000000001</v>
      </c>
      <c r="L126" t="str">
        <f>+VLOOKUP($D126,Popis!$A:$H,2,0)</f>
        <v>EUGENA KUMIČIĆA 55</v>
      </c>
      <c r="M126" t="str">
        <f>+VLOOKUP($D126,Popis!$A:$H,5,0)</f>
        <v>035/411-478; 035/492-062; 035/492-063; 035/492-061; 035/492-064; 035/492-067</v>
      </c>
      <c r="N126" t="str">
        <f>+VLOOKUP($D126,Popis!$A:$H,6,0)</f>
        <v>035/446-160</v>
      </c>
      <c r="O126" t="str">
        <f>+VLOOKUP($D126,Popis!$A:$H,7,0)</f>
        <v xml:space="preserve">tssb@tssb.hr; tehnicka_skola_sb@optinet.hr ; ured@ss-tehnicka-slavonski-brod.skole.hr </v>
      </c>
      <c r="P126" t="str">
        <f>+VLOOKUP($D126,Popis!$A:$H,8,0)</f>
        <v>http://tssb.hr/</v>
      </c>
    </row>
    <row r="127" spans="1:16" x14ac:dyDescent="0.3">
      <c r="A127" t="s">
        <v>52</v>
      </c>
      <c r="B127" t="str">
        <f>+VLOOKUP($D127,Popis!$A:$H,3,0)</f>
        <v>35000</v>
      </c>
      <c r="C127" t="str">
        <f>+VLOOKUP($D127,Popis!$A:$H,4,0)</f>
        <v>Slavonski Brod</v>
      </c>
      <c r="D127" t="s">
        <v>79</v>
      </c>
      <c r="E127" t="s">
        <v>496</v>
      </c>
      <c r="F127" s="1">
        <v>56.44</v>
      </c>
      <c r="H127" s="1">
        <v>71.489999999999995</v>
      </c>
      <c r="J127" s="1">
        <v>63.832000000000001</v>
      </c>
      <c r="L127" t="str">
        <f>+VLOOKUP($D127,Popis!$A:$H,2,0)</f>
        <v>EUGENA KUMIČIĆA 55</v>
      </c>
      <c r="M127" t="str">
        <f>+VLOOKUP($D127,Popis!$A:$H,5,0)</f>
        <v>035/411-478; 035/492-062; 035/492-063; 035/492-061; 035/492-064; 035/492-067</v>
      </c>
      <c r="N127" t="str">
        <f>+VLOOKUP($D127,Popis!$A:$H,6,0)</f>
        <v>035/446-160</v>
      </c>
      <c r="O127" t="str">
        <f>+VLOOKUP($D127,Popis!$A:$H,7,0)</f>
        <v xml:space="preserve">tssb@tssb.hr; tehnicka_skola_sb@optinet.hr ; ured@ss-tehnicka-slavonski-brod.skole.hr </v>
      </c>
      <c r="P127" t="str">
        <f>+VLOOKUP($D127,Popis!$A:$H,8,0)</f>
        <v>http://tssb.hr/</v>
      </c>
    </row>
    <row r="128" spans="1:16" x14ac:dyDescent="0.3">
      <c r="A128" t="s">
        <v>52</v>
      </c>
      <c r="B128" t="str">
        <f>+VLOOKUP($D128,Popis!$A:$H,3,0)</f>
        <v>35000</v>
      </c>
      <c r="C128" t="str">
        <f>+VLOOKUP($D128,Popis!$A:$H,4,0)</f>
        <v>Slavonski Brod</v>
      </c>
      <c r="D128" t="s">
        <v>79</v>
      </c>
      <c r="E128" t="s">
        <v>509</v>
      </c>
      <c r="F128" s="1">
        <v>57.73</v>
      </c>
      <c r="H128" s="1">
        <v>79.87</v>
      </c>
      <c r="J128" s="1">
        <v>65.228999999999999</v>
      </c>
      <c r="L128" t="str">
        <f>+VLOOKUP($D128,Popis!$A:$H,2,0)</f>
        <v>EUGENA KUMIČIĆA 55</v>
      </c>
      <c r="M128" t="str">
        <f>+VLOOKUP($D128,Popis!$A:$H,5,0)</f>
        <v>035/411-478; 035/492-062; 035/492-063; 035/492-061; 035/492-064; 035/492-067</v>
      </c>
      <c r="N128" t="str">
        <f>+VLOOKUP($D128,Popis!$A:$H,6,0)</f>
        <v>035/446-160</v>
      </c>
      <c r="O128" t="str">
        <f>+VLOOKUP($D128,Popis!$A:$H,7,0)</f>
        <v xml:space="preserve">tssb@tssb.hr; tehnicka_skola_sb@optinet.hr ; ured@ss-tehnicka-slavonski-brod.skole.hr </v>
      </c>
      <c r="P128" t="str">
        <f>+VLOOKUP($D128,Popis!$A:$H,8,0)</f>
        <v>http://tssb.hr/</v>
      </c>
    </row>
    <row r="129" spans="1:16" x14ac:dyDescent="0.3">
      <c r="A129" t="s">
        <v>52</v>
      </c>
      <c r="B129" t="str">
        <f>+VLOOKUP($D129,Popis!$A:$H,3,0)</f>
        <v>35000</v>
      </c>
      <c r="C129" t="str">
        <f>+VLOOKUP($D129,Popis!$A:$H,4,0)</f>
        <v>Slavonski Brod</v>
      </c>
      <c r="D129" t="s">
        <v>79</v>
      </c>
      <c r="E129" t="s">
        <v>81</v>
      </c>
      <c r="F129" s="1">
        <v>58.17</v>
      </c>
      <c r="H129" s="1">
        <v>79.599999999999994</v>
      </c>
      <c r="J129" s="1">
        <v>67.882999999999996</v>
      </c>
      <c r="L129" t="str">
        <f>+VLOOKUP($D129,Popis!$A:$H,2,0)</f>
        <v>EUGENA KUMIČIĆA 55</v>
      </c>
      <c r="M129" t="str">
        <f>+VLOOKUP($D129,Popis!$A:$H,5,0)</f>
        <v>035/411-478; 035/492-062; 035/492-063; 035/492-061; 035/492-064; 035/492-067</v>
      </c>
      <c r="N129" t="str">
        <f>+VLOOKUP($D129,Popis!$A:$H,6,0)</f>
        <v>035/446-160</v>
      </c>
      <c r="O129" t="str">
        <f>+VLOOKUP($D129,Popis!$A:$H,7,0)</f>
        <v xml:space="preserve">tssb@tssb.hr; tehnicka_skola_sb@optinet.hr ; ured@ss-tehnicka-slavonski-brod.skole.hr </v>
      </c>
      <c r="P129" t="str">
        <f>+VLOOKUP($D129,Popis!$A:$H,8,0)</f>
        <v>http://tssb.hr/</v>
      </c>
    </row>
    <row r="130" spans="1:16" x14ac:dyDescent="0.3">
      <c r="A130" t="s">
        <v>52</v>
      </c>
      <c r="B130" t="str">
        <f>+VLOOKUP($D130,Popis!$A:$H,3,0)</f>
        <v>35000</v>
      </c>
      <c r="C130" t="str">
        <f>+VLOOKUP($D130,Popis!$A:$H,4,0)</f>
        <v>Slavonski Brod</v>
      </c>
      <c r="D130" t="s">
        <v>79</v>
      </c>
      <c r="E130" t="s">
        <v>497</v>
      </c>
      <c r="F130" s="1">
        <v>60.66</v>
      </c>
      <c r="H130" s="1">
        <v>71.739999999999995</v>
      </c>
      <c r="J130" s="1">
        <v>66.129499999999993</v>
      </c>
      <c r="L130" t="str">
        <f>+VLOOKUP($D130,Popis!$A:$H,2,0)</f>
        <v>EUGENA KUMIČIĆA 55</v>
      </c>
      <c r="M130" t="str">
        <f>+VLOOKUP($D130,Popis!$A:$H,5,0)</f>
        <v>035/411-478; 035/492-062; 035/492-063; 035/492-061; 035/492-064; 035/492-067</v>
      </c>
      <c r="N130" t="str">
        <f>+VLOOKUP($D130,Popis!$A:$H,6,0)</f>
        <v>035/446-160</v>
      </c>
      <c r="O130" t="str">
        <f>+VLOOKUP($D130,Popis!$A:$H,7,0)</f>
        <v xml:space="preserve">tssb@tssb.hr; tehnicka_skola_sb@optinet.hr ; ured@ss-tehnicka-slavonski-brod.skole.hr </v>
      </c>
      <c r="P130" t="str">
        <f>+VLOOKUP($D130,Popis!$A:$H,8,0)</f>
        <v>http://tssb.hr/</v>
      </c>
    </row>
    <row r="131" spans="1:16" x14ac:dyDescent="0.3">
      <c r="A131" t="s">
        <v>52</v>
      </c>
      <c r="B131" t="str">
        <f>+VLOOKUP($D131,Popis!$A:$H,3,0)</f>
        <v>35000</v>
      </c>
      <c r="C131" t="str">
        <f>+VLOOKUP($D131,Popis!$A:$H,4,0)</f>
        <v>Slavonski Brod</v>
      </c>
      <c r="D131" t="s">
        <v>79</v>
      </c>
      <c r="E131" t="s">
        <v>44</v>
      </c>
      <c r="F131" s="1">
        <v>60.47</v>
      </c>
      <c r="H131" s="1">
        <v>79.69</v>
      </c>
      <c r="J131" s="1">
        <v>71.299473000000006</v>
      </c>
      <c r="L131" t="str">
        <f>+VLOOKUP($D131,Popis!$A:$H,2,0)</f>
        <v>EUGENA KUMIČIĆA 55</v>
      </c>
      <c r="M131" t="str">
        <f>+VLOOKUP($D131,Popis!$A:$H,5,0)</f>
        <v>035/411-478; 035/492-062; 035/492-063; 035/492-061; 035/492-064; 035/492-067</v>
      </c>
      <c r="N131" t="str">
        <f>+VLOOKUP($D131,Popis!$A:$H,6,0)</f>
        <v>035/446-160</v>
      </c>
      <c r="O131" t="str">
        <f>+VLOOKUP($D131,Popis!$A:$H,7,0)</f>
        <v xml:space="preserve">tssb@tssb.hr; tehnicka_skola_sb@optinet.hr ; ured@ss-tehnicka-slavonski-brod.skole.hr </v>
      </c>
      <c r="P131" t="str">
        <f>+VLOOKUP($D131,Popis!$A:$H,8,0)</f>
        <v>http://tssb.hr/</v>
      </c>
    </row>
    <row r="132" spans="1:16" x14ac:dyDescent="0.3">
      <c r="A132" t="s">
        <v>82</v>
      </c>
      <c r="B132" t="str">
        <f>+VLOOKUP($D132,Popis!$A:$H,3,0)</f>
        <v>20000</v>
      </c>
      <c r="C132" t="str">
        <f>+VLOOKUP($D132,Popis!$A:$H,4,0)</f>
        <v>Dubrovnik</v>
      </c>
      <c r="D132" t="s">
        <v>83</v>
      </c>
      <c r="E132" t="s">
        <v>62</v>
      </c>
      <c r="F132" s="1">
        <v>71.14</v>
      </c>
      <c r="H132" s="1">
        <v>82</v>
      </c>
      <c r="J132" s="1">
        <v>76.897142000000002</v>
      </c>
      <c r="L132" t="str">
        <f>+VLOOKUP($D132,Popis!$A:$H,2,0)</f>
        <v>POLJANA RUĐERA BOŠKOVIĆA 6</v>
      </c>
      <c r="M132" t="str">
        <f>+VLOOKUP($D132,Popis!$A:$H,5,0)</f>
        <v>(020) 642 227</v>
      </c>
      <c r="N132">
        <f>+VLOOKUP($D132,Popis!$A:$H,6,0)</f>
        <v>0</v>
      </c>
      <c r="O132" t="str">
        <f>+VLOOKUP($D132,Popis!$A:$H,7,0)</f>
        <v>boskovic.tajnistvo@gmail.com</v>
      </c>
      <c r="P132" t="str">
        <f>+VLOOKUP($D132,Popis!$A:$H,8,0)</f>
        <v>www.gimnazija-klasicna-rboskovic-du.skole.hr</v>
      </c>
    </row>
    <row r="133" spans="1:16" x14ac:dyDescent="0.3">
      <c r="A133" t="s">
        <v>82</v>
      </c>
      <c r="B133" t="str">
        <f>+VLOOKUP($D133,Popis!$A:$H,3,0)</f>
        <v>20000</v>
      </c>
      <c r="C133" t="str">
        <f>+VLOOKUP($D133,Popis!$A:$H,4,0)</f>
        <v>Dubrovnik</v>
      </c>
      <c r="D133" t="s">
        <v>84</v>
      </c>
      <c r="E133" t="s">
        <v>20</v>
      </c>
      <c r="F133" s="1">
        <v>55.35</v>
      </c>
      <c r="H133" s="1">
        <v>78.12</v>
      </c>
      <c r="J133" s="1">
        <v>64.110370000000003</v>
      </c>
      <c r="L133" t="str">
        <f>+VLOOKUP($D133,Popis!$A:$H,2,0)</f>
        <v>Iva Vojnovića 12</v>
      </c>
      <c r="M133" t="str">
        <f>+VLOOKUP($D133,Popis!$A:$H,5,0)</f>
        <v>020/332-844</v>
      </c>
      <c r="N133">
        <f>+VLOOKUP($D133,Popis!$A:$H,6,0)</f>
        <v>0</v>
      </c>
      <c r="O133" t="str">
        <f>+VLOOKUP($D133,Popis!$A:$H,7,0)</f>
        <v>tomislav.franusic@pg-dubrovnik.net</v>
      </c>
      <c r="P133">
        <f>+VLOOKUP($D133,Popis!$A:$H,8,0)</f>
        <v>0</v>
      </c>
    </row>
    <row r="134" spans="1:16" x14ac:dyDescent="0.3">
      <c r="A134" t="s">
        <v>82</v>
      </c>
      <c r="B134" t="str">
        <f>+VLOOKUP($D134,Popis!$A:$H,3,0)</f>
        <v>20000</v>
      </c>
      <c r="C134" t="str">
        <f>+VLOOKUP($D134,Popis!$A:$H,4,0)</f>
        <v>Dubrovnik</v>
      </c>
      <c r="D134" t="s">
        <v>85</v>
      </c>
      <c r="E134" t="s">
        <v>23</v>
      </c>
      <c r="F134" s="1">
        <v>52.15</v>
      </c>
      <c r="H134" s="1">
        <v>64.5</v>
      </c>
      <c r="J134" s="1">
        <v>56.705714</v>
      </c>
      <c r="L134" t="str">
        <f>+VLOOKUP($D134,Popis!$A:$H,2,0)</f>
        <v>Iva Vojnovića 12A</v>
      </c>
      <c r="M134" t="str">
        <f>+VLOOKUP($D134,Popis!$A:$H,5,0)</f>
        <v>020/331-622; 020/331-620</v>
      </c>
      <c r="N134" t="str">
        <f>+VLOOKUP($D134,Popis!$A:$H,6,0)</f>
        <v>020/331-620</v>
      </c>
      <c r="O134" t="str">
        <f>+VLOOKUP($D134,Popis!$A:$H,7,0)</f>
        <v xml:space="preserve">ured@ss-ekonomskaitrgovacka-du.skole.hr </v>
      </c>
      <c r="P134" t="str">
        <f>+VLOOKUP($D134,Popis!$A:$H,8,0)</f>
        <v>www.ekonomska-dubrovnik.com</v>
      </c>
    </row>
    <row r="135" spans="1:16" x14ac:dyDescent="0.3">
      <c r="A135" t="s">
        <v>82</v>
      </c>
      <c r="B135" t="str">
        <f>+VLOOKUP($D135,Popis!$A:$H,3,0)</f>
        <v>20000</v>
      </c>
      <c r="C135" t="str">
        <f>+VLOOKUP($D135,Popis!$A:$H,4,0)</f>
        <v>Dubrovnik</v>
      </c>
      <c r="D135" t="s">
        <v>85</v>
      </c>
      <c r="E135" t="s">
        <v>16</v>
      </c>
      <c r="F135" s="1">
        <v>23.32</v>
      </c>
      <c r="H135" s="1">
        <v>44.92</v>
      </c>
      <c r="J135" s="1">
        <v>28.059200000000001</v>
      </c>
      <c r="L135" t="str">
        <f>+VLOOKUP($D135,Popis!$A:$H,2,0)</f>
        <v>Iva Vojnovića 12A</v>
      </c>
      <c r="M135" t="str">
        <f>+VLOOKUP($D135,Popis!$A:$H,5,0)</f>
        <v>020/331-622; 020/331-620</v>
      </c>
      <c r="N135" t="str">
        <f>+VLOOKUP($D135,Popis!$A:$H,6,0)</f>
        <v>020/331-620</v>
      </c>
      <c r="O135" t="str">
        <f>+VLOOKUP($D135,Popis!$A:$H,7,0)</f>
        <v xml:space="preserve">ured@ss-ekonomskaitrgovacka-du.skole.hr </v>
      </c>
      <c r="P135" t="str">
        <f>+VLOOKUP($D135,Popis!$A:$H,8,0)</f>
        <v>www.ekonomska-dubrovnik.com</v>
      </c>
    </row>
    <row r="136" spans="1:16" x14ac:dyDescent="0.3">
      <c r="A136" t="s">
        <v>82</v>
      </c>
      <c r="B136" t="str">
        <f>+VLOOKUP($D136,Popis!$A:$H,3,0)</f>
        <v>20000</v>
      </c>
      <c r="C136" t="str">
        <f>+VLOOKUP($D136,Popis!$A:$H,4,0)</f>
        <v>Dubrovnik</v>
      </c>
      <c r="D136" t="s">
        <v>85</v>
      </c>
      <c r="E136" t="s">
        <v>10</v>
      </c>
      <c r="F136" s="1">
        <v>57.23</v>
      </c>
      <c r="H136" s="1">
        <v>75.52</v>
      </c>
      <c r="J136" s="1">
        <v>64.553332999999995</v>
      </c>
      <c r="L136" t="str">
        <f>+VLOOKUP($D136,Popis!$A:$H,2,0)</f>
        <v>Iva Vojnovića 12A</v>
      </c>
      <c r="M136" t="str">
        <f>+VLOOKUP($D136,Popis!$A:$H,5,0)</f>
        <v>020/331-622; 020/331-620</v>
      </c>
      <c r="N136" t="str">
        <f>+VLOOKUP($D136,Popis!$A:$H,6,0)</f>
        <v>020/331-620</v>
      </c>
      <c r="O136" t="str">
        <f>+VLOOKUP($D136,Popis!$A:$H,7,0)</f>
        <v xml:space="preserve">ured@ss-ekonomskaitrgovacka-du.skole.hr </v>
      </c>
      <c r="P136" t="str">
        <f>+VLOOKUP($D136,Popis!$A:$H,8,0)</f>
        <v>www.ekonomska-dubrovnik.com</v>
      </c>
    </row>
    <row r="137" spans="1:16" x14ac:dyDescent="0.3">
      <c r="A137" t="s">
        <v>82</v>
      </c>
      <c r="B137" t="str">
        <f>+VLOOKUP($D137,Popis!$A:$H,3,0)</f>
        <v>20000</v>
      </c>
      <c r="C137" t="str">
        <f>+VLOOKUP($D137,Popis!$A:$H,4,0)</f>
        <v>Dubrovnik</v>
      </c>
      <c r="D137" t="s">
        <v>85</v>
      </c>
      <c r="E137" t="s">
        <v>86</v>
      </c>
      <c r="F137" s="1">
        <v>59.57</v>
      </c>
      <c r="H137" s="1">
        <v>80</v>
      </c>
      <c r="J137" s="1">
        <v>66.826666000000003</v>
      </c>
      <c r="L137" t="str">
        <f>+VLOOKUP($D137,Popis!$A:$H,2,0)</f>
        <v>Iva Vojnovića 12A</v>
      </c>
      <c r="M137" t="str">
        <f>+VLOOKUP($D137,Popis!$A:$H,5,0)</f>
        <v>020/331-622; 020/331-620</v>
      </c>
      <c r="N137" t="str">
        <f>+VLOOKUP($D137,Popis!$A:$H,6,0)</f>
        <v>020/331-620</v>
      </c>
      <c r="O137" t="str">
        <f>+VLOOKUP($D137,Popis!$A:$H,7,0)</f>
        <v xml:space="preserve">ured@ss-ekonomskaitrgovacka-du.skole.hr </v>
      </c>
      <c r="P137" t="str">
        <f>+VLOOKUP($D137,Popis!$A:$H,8,0)</f>
        <v>www.ekonomska-dubrovnik.com</v>
      </c>
    </row>
    <row r="138" spans="1:16" x14ac:dyDescent="0.3">
      <c r="A138" t="s">
        <v>82</v>
      </c>
      <c r="B138" t="str">
        <f>+VLOOKUP($D138,Popis!$A:$H,3,0)</f>
        <v>20000</v>
      </c>
      <c r="C138" t="str">
        <f>+VLOOKUP($D138,Popis!$A:$H,4,0)</f>
        <v>Dubrovnik</v>
      </c>
      <c r="D138" t="s">
        <v>85</v>
      </c>
      <c r="E138" t="s">
        <v>11</v>
      </c>
      <c r="F138" s="1">
        <v>57.13</v>
      </c>
      <c r="H138" s="1">
        <v>72.41</v>
      </c>
      <c r="J138" s="1">
        <v>60.716665999999996</v>
      </c>
      <c r="L138" t="str">
        <f>+VLOOKUP($D138,Popis!$A:$H,2,0)</f>
        <v>Iva Vojnovića 12A</v>
      </c>
      <c r="M138" t="str">
        <f>+VLOOKUP($D138,Popis!$A:$H,5,0)</f>
        <v>020/331-622; 020/331-620</v>
      </c>
      <c r="N138" t="str">
        <f>+VLOOKUP($D138,Popis!$A:$H,6,0)</f>
        <v>020/331-620</v>
      </c>
      <c r="O138" t="str">
        <f>+VLOOKUP($D138,Popis!$A:$H,7,0)</f>
        <v xml:space="preserve">ured@ss-ekonomskaitrgovacka-du.skole.hr </v>
      </c>
      <c r="P138" t="str">
        <f>+VLOOKUP($D138,Popis!$A:$H,8,0)</f>
        <v>www.ekonomska-dubrovnik.com</v>
      </c>
    </row>
    <row r="139" spans="1:16" x14ac:dyDescent="0.3">
      <c r="A139" t="s">
        <v>82</v>
      </c>
      <c r="B139" t="str">
        <f>+VLOOKUP($D139,Popis!$A:$H,3,0)</f>
        <v>20000</v>
      </c>
      <c r="C139" t="str">
        <f>+VLOOKUP($D139,Popis!$A:$H,4,0)</f>
        <v>Dubrovnik</v>
      </c>
      <c r="D139" t="s">
        <v>87</v>
      </c>
      <c r="E139" t="s">
        <v>19</v>
      </c>
      <c r="F139" s="1">
        <v>68.010000000000005</v>
      </c>
      <c r="H139" s="1">
        <v>78.13</v>
      </c>
      <c r="J139" s="1">
        <v>71.454499999999996</v>
      </c>
      <c r="L139" t="str">
        <f>+VLOOKUP($D139,Popis!$A:$H,2,0)</f>
        <v>FRANA SUPILA 3</v>
      </c>
      <c r="M139" t="str">
        <f>+VLOOKUP($D139,Popis!$A:$H,5,0)</f>
        <v>020/432-569; 020/432-596 020/639-922; 020/639-925; 020/311-484 020/639-921; 020/432-379 020/639-924; 020/422-033 020/639-923</v>
      </c>
      <c r="N139" t="str">
        <f>+VLOOKUP($D139,Popis!$A:$H,6,0)</f>
        <v>020/ 432-569  020/639920</v>
      </c>
      <c r="O139" t="str">
        <f>+VLOOKUP($D139,Popis!$A:$H,7,0)</f>
        <v>tajnistvo@gimnazija-dubrovnik.hr; fani.jerkovic@skole.hr</v>
      </c>
      <c r="P139" t="str">
        <f>+VLOOKUP($D139,Popis!$A:$H,8,0)</f>
        <v>http://www.gimnazija-dubrovnik.hr/</v>
      </c>
    </row>
    <row r="140" spans="1:16" x14ac:dyDescent="0.3">
      <c r="A140" t="s">
        <v>82</v>
      </c>
      <c r="B140" t="str">
        <f>+VLOOKUP($D140,Popis!$A:$H,3,0)</f>
        <v>20000</v>
      </c>
      <c r="C140" t="str">
        <f>+VLOOKUP($D140,Popis!$A:$H,4,0)</f>
        <v>Dubrovnik</v>
      </c>
      <c r="D140" t="s">
        <v>87</v>
      </c>
      <c r="E140" t="s">
        <v>20</v>
      </c>
      <c r="F140" s="1">
        <v>69.53</v>
      </c>
      <c r="H140" s="1">
        <v>83</v>
      </c>
      <c r="J140" s="1">
        <v>76.819008999999994</v>
      </c>
      <c r="L140" t="str">
        <f>+VLOOKUP($D140,Popis!$A:$H,2,0)</f>
        <v>FRANA SUPILA 3</v>
      </c>
      <c r="M140" t="str">
        <f>+VLOOKUP($D140,Popis!$A:$H,5,0)</f>
        <v>020/432-569; 020/432-596 020/639-922; 020/639-925; 020/311-484 020/639-921; 020/432-379 020/639-924; 020/422-033 020/639-923</v>
      </c>
      <c r="N140" t="str">
        <f>+VLOOKUP($D140,Popis!$A:$H,6,0)</f>
        <v>020/ 432-569  020/639920</v>
      </c>
      <c r="O140" t="str">
        <f>+VLOOKUP($D140,Popis!$A:$H,7,0)</f>
        <v>tajnistvo@gimnazija-dubrovnik.hr; fani.jerkovic@skole.hr</v>
      </c>
      <c r="P140" t="str">
        <f>+VLOOKUP($D140,Popis!$A:$H,8,0)</f>
        <v>http://www.gimnazija-dubrovnik.hr/</v>
      </c>
    </row>
    <row r="141" spans="1:16" x14ac:dyDescent="0.3">
      <c r="A141" t="s">
        <v>82</v>
      </c>
      <c r="B141" t="str">
        <f>+VLOOKUP($D141,Popis!$A:$H,3,0)</f>
        <v>20000</v>
      </c>
      <c r="C141" t="str">
        <f>+VLOOKUP($D141,Popis!$A:$H,4,0)</f>
        <v>Dubrovnik</v>
      </c>
      <c r="D141" t="s">
        <v>87</v>
      </c>
      <c r="E141" t="s">
        <v>510</v>
      </c>
      <c r="F141" s="1">
        <v>68.11</v>
      </c>
      <c r="H141" s="1">
        <v>82</v>
      </c>
      <c r="J141" s="1">
        <v>76.578461000000004</v>
      </c>
      <c r="L141" t="str">
        <f>+VLOOKUP($D141,Popis!$A:$H,2,0)</f>
        <v>FRANA SUPILA 3</v>
      </c>
      <c r="M141" t="str">
        <f>+VLOOKUP($D141,Popis!$A:$H,5,0)</f>
        <v>020/432-569; 020/432-596 020/639-922; 020/639-925; 020/311-484 020/639-921; 020/432-379 020/639-924; 020/422-033 020/639-923</v>
      </c>
      <c r="N141" t="str">
        <f>+VLOOKUP($D141,Popis!$A:$H,6,0)</f>
        <v>020/ 432-569  020/639920</v>
      </c>
      <c r="O141" t="str">
        <f>+VLOOKUP($D141,Popis!$A:$H,7,0)</f>
        <v>tajnistvo@gimnazija-dubrovnik.hr; fani.jerkovic@skole.hr</v>
      </c>
      <c r="P141" t="str">
        <f>+VLOOKUP($D141,Popis!$A:$H,8,0)</f>
        <v>http://www.gimnazija-dubrovnik.hr/</v>
      </c>
    </row>
    <row r="142" spans="1:16" x14ac:dyDescent="0.3">
      <c r="A142" t="s">
        <v>82</v>
      </c>
      <c r="B142" t="str">
        <f>+VLOOKUP($D142,Popis!$A:$H,3,0)</f>
        <v>20350</v>
      </c>
      <c r="C142" t="str">
        <f>+VLOOKUP($D142,Popis!$A:$H,4,0)</f>
        <v>Metković</v>
      </c>
      <c r="D142" t="s">
        <v>89</v>
      </c>
      <c r="E142" t="s">
        <v>19</v>
      </c>
      <c r="F142" s="1">
        <v>52.6</v>
      </c>
      <c r="H142" s="1">
        <v>76.61</v>
      </c>
      <c r="J142" s="1">
        <v>67.447599999999994</v>
      </c>
      <c r="L142" t="str">
        <f>+VLOOKUP($D142,Popis!$A:$H,2,0)</f>
        <v>KRALJA ZVONIMIRA 12</v>
      </c>
      <c r="M142" t="str">
        <f>+VLOOKUP($D142,Popis!$A:$H,5,0)</f>
        <v>020/311 681; 020/681-344, 690-121</v>
      </c>
      <c r="N142" t="str">
        <f>+VLOOKUP($D142,Popis!$A:$H,6,0)</f>
        <v>020/681-344</v>
      </c>
      <c r="O142" t="str">
        <f>+VLOOKUP($D142,Popis!$A:$H,7,0)</f>
        <v>tajnistvo@gimnazija-metkovic.com; ured@gimnazija-metkovic.skole.hr</v>
      </c>
      <c r="P142" t="str">
        <f>+VLOOKUP($D142,Popis!$A:$H,8,0)</f>
        <v>www.gimnazija-metkovic.skole.hr</v>
      </c>
    </row>
    <row r="143" spans="1:16" x14ac:dyDescent="0.3">
      <c r="A143" t="s">
        <v>82</v>
      </c>
      <c r="B143" t="str">
        <f>+VLOOKUP($D143,Popis!$A:$H,3,0)</f>
        <v>20350</v>
      </c>
      <c r="C143" t="str">
        <f>+VLOOKUP($D143,Popis!$A:$H,4,0)</f>
        <v>Metković</v>
      </c>
      <c r="D143" t="s">
        <v>89</v>
      </c>
      <c r="E143" t="s">
        <v>20</v>
      </c>
      <c r="F143" s="1">
        <v>61.92</v>
      </c>
      <c r="H143" s="1">
        <v>80</v>
      </c>
      <c r="J143" s="1">
        <v>74.681922999999998</v>
      </c>
      <c r="L143" t="str">
        <f>+VLOOKUP($D143,Popis!$A:$H,2,0)</f>
        <v>KRALJA ZVONIMIRA 12</v>
      </c>
      <c r="M143" t="str">
        <f>+VLOOKUP($D143,Popis!$A:$H,5,0)</f>
        <v>020/311 681; 020/681-344, 690-121</v>
      </c>
      <c r="N143" t="str">
        <f>+VLOOKUP($D143,Popis!$A:$H,6,0)</f>
        <v>020/681-344</v>
      </c>
      <c r="O143" t="str">
        <f>+VLOOKUP($D143,Popis!$A:$H,7,0)</f>
        <v>tajnistvo@gimnazija-metkovic.com; ured@gimnazija-metkovic.skole.hr</v>
      </c>
      <c r="P143" t="str">
        <f>+VLOOKUP($D143,Popis!$A:$H,8,0)</f>
        <v>www.gimnazija-metkovic.skole.hr</v>
      </c>
    </row>
    <row r="144" spans="1:16" x14ac:dyDescent="0.3">
      <c r="A144" t="s">
        <v>82</v>
      </c>
      <c r="B144" t="str">
        <f>+VLOOKUP($D144,Popis!$A:$H,3,0)</f>
        <v>20350</v>
      </c>
      <c r="C144" t="str">
        <f>+VLOOKUP($D144,Popis!$A:$H,4,0)</f>
        <v>Metković</v>
      </c>
      <c r="D144" t="s">
        <v>89</v>
      </c>
      <c r="E144" t="s">
        <v>510</v>
      </c>
      <c r="F144" s="1">
        <v>43.18</v>
      </c>
      <c r="H144" s="1">
        <v>80</v>
      </c>
      <c r="J144" s="1">
        <v>73.464117000000002</v>
      </c>
      <c r="L144" t="str">
        <f>+VLOOKUP($D144,Popis!$A:$H,2,0)</f>
        <v>KRALJA ZVONIMIRA 12</v>
      </c>
      <c r="M144" t="str">
        <f>+VLOOKUP($D144,Popis!$A:$H,5,0)</f>
        <v>020/311 681; 020/681-344, 690-121</v>
      </c>
      <c r="N144" t="str">
        <f>+VLOOKUP($D144,Popis!$A:$H,6,0)</f>
        <v>020/681-344</v>
      </c>
      <c r="O144" t="str">
        <f>+VLOOKUP($D144,Popis!$A:$H,7,0)</f>
        <v>tajnistvo@gimnazija-metkovic.com; ured@gimnazija-metkovic.skole.hr</v>
      </c>
      <c r="P144" t="str">
        <f>+VLOOKUP($D144,Popis!$A:$H,8,0)</f>
        <v>www.gimnazija-metkovic.skole.hr</v>
      </c>
    </row>
    <row r="145" spans="1:16" x14ac:dyDescent="0.3">
      <c r="A145" t="s">
        <v>82</v>
      </c>
      <c r="B145" t="str">
        <f>+VLOOKUP($D145,Popis!$A:$H,3,0)</f>
        <v>20000</v>
      </c>
      <c r="C145" t="str">
        <f>+VLOOKUP($D145,Popis!$A:$H,4,0)</f>
        <v>Dubrovnik</v>
      </c>
      <c r="D145" t="s">
        <v>90</v>
      </c>
      <c r="E145" t="s">
        <v>26</v>
      </c>
      <c r="F145" s="1">
        <v>50.22</v>
      </c>
      <c r="H145" s="1">
        <v>75.16</v>
      </c>
      <c r="J145" s="1">
        <v>60.559055999999998</v>
      </c>
      <c r="L145" t="str">
        <f>+VLOOKUP($D145,Popis!$A:$H,2,0)</f>
        <v>BALTAZARA BOGIŠIĆA 1O</v>
      </c>
      <c r="M145" t="str">
        <f>+VLOOKUP($D145,Popis!$A:$H,5,0)</f>
        <v>020/420-504; 020/421-806; 020 311 474; 020/412-460</v>
      </c>
      <c r="N145" t="str">
        <f>+VLOOKUP($D145,Popis!$A:$H,6,0)</f>
        <v>020/421-806</v>
      </c>
      <c r="O145" t="str">
        <f>+VLOOKUP($D145,Popis!$A:$H,7,0)</f>
        <v>tajnistvo@dumed.hr; ravnateljica@dumed.hr; knjiznica@dumed.hr; racunovodstvo@dumed.hr; pedagog@dumed.hr</v>
      </c>
      <c r="P145" t="str">
        <f>+VLOOKUP($D145,Popis!$A:$H,8,0)</f>
        <v>http://ss-medicinska-du.skole.hr/</v>
      </c>
    </row>
    <row r="146" spans="1:16" x14ac:dyDescent="0.3">
      <c r="A146" t="s">
        <v>82</v>
      </c>
      <c r="B146" t="str">
        <f>+VLOOKUP($D146,Popis!$A:$H,3,0)</f>
        <v>20000</v>
      </c>
      <c r="C146" t="str">
        <f>+VLOOKUP($D146,Popis!$A:$H,4,0)</f>
        <v>Dubrovnik</v>
      </c>
      <c r="D146" t="s">
        <v>91</v>
      </c>
      <c r="E146" t="s">
        <v>489</v>
      </c>
      <c r="F146" s="1">
        <v>28.71</v>
      </c>
      <c r="H146" s="1">
        <v>36.31</v>
      </c>
      <c r="J146" s="1">
        <v>31.822500000000002</v>
      </c>
      <c r="L146" t="str">
        <f>+VLOOKUP($D146,Popis!$A:$H,2,0)</f>
        <v>IVA VOJNOVIĆA 12</v>
      </c>
      <c r="M146" t="str">
        <f>+VLOOKUP($D146,Popis!$A:$H,5,0)</f>
        <v>020/332-968; 020/331-646; 020/331-626, 333-073</v>
      </c>
      <c r="N146" t="str">
        <f>+VLOOKUP($D146,Popis!$A:$H,6,0)</f>
        <v>020/332-968</v>
      </c>
      <c r="O146" t="str">
        <f>+VLOOKUP($D146,Popis!$A:$H,7,0)</f>
        <v>obrtnicka-skola-dubrovnik@du.t-com.hr; ravnatelj@ots-du.hr; tajnistvo@ots-du.hr; ured@ss-obrtnicka-du.skole.hr</v>
      </c>
      <c r="P146">
        <f>+VLOOKUP($D146,Popis!$A:$H,8,0)</f>
        <v>0</v>
      </c>
    </row>
    <row r="147" spans="1:16" x14ac:dyDescent="0.3">
      <c r="A147" t="s">
        <v>82</v>
      </c>
      <c r="B147" t="str">
        <f>+VLOOKUP($D147,Popis!$A:$H,3,0)</f>
        <v>20000</v>
      </c>
      <c r="C147" t="str">
        <f>+VLOOKUP($D147,Popis!$A:$H,4,0)</f>
        <v>Dubrovnik</v>
      </c>
      <c r="D147" t="s">
        <v>91</v>
      </c>
      <c r="E147" t="s">
        <v>29</v>
      </c>
      <c r="F147" s="1">
        <v>27.78</v>
      </c>
      <c r="H147" s="1">
        <v>33.909999999999997</v>
      </c>
      <c r="J147" s="1">
        <v>29.945</v>
      </c>
      <c r="L147" t="str">
        <f>+VLOOKUP($D147,Popis!$A:$H,2,0)</f>
        <v>IVA VOJNOVIĆA 12</v>
      </c>
      <c r="M147" t="str">
        <f>+VLOOKUP($D147,Popis!$A:$H,5,0)</f>
        <v>020/332-968; 020/331-646; 020/331-626, 333-073</v>
      </c>
      <c r="N147" t="str">
        <f>+VLOOKUP($D147,Popis!$A:$H,6,0)</f>
        <v>020/332-968</v>
      </c>
      <c r="O147" t="str">
        <f>+VLOOKUP($D147,Popis!$A:$H,7,0)</f>
        <v>obrtnicka-skola-dubrovnik@du.t-com.hr; ravnatelj@ots-du.hr; tajnistvo@ots-du.hr; ured@ss-obrtnicka-du.skole.hr</v>
      </c>
      <c r="P147">
        <f>+VLOOKUP($D147,Popis!$A:$H,8,0)</f>
        <v>0</v>
      </c>
    </row>
    <row r="148" spans="1:16" x14ac:dyDescent="0.3">
      <c r="A148" t="s">
        <v>82</v>
      </c>
      <c r="B148" t="str">
        <f>+VLOOKUP($D148,Popis!$A:$H,3,0)</f>
        <v>20000</v>
      </c>
      <c r="C148" t="str">
        <f>+VLOOKUP($D148,Popis!$A:$H,4,0)</f>
        <v>Dubrovnik</v>
      </c>
      <c r="D148" t="s">
        <v>91</v>
      </c>
      <c r="E148" t="s">
        <v>490</v>
      </c>
      <c r="F148" s="1">
        <v>29.83</v>
      </c>
      <c r="H148" s="1">
        <v>37.67</v>
      </c>
      <c r="J148" s="1">
        <v>32.884444000000002</v>
      </c>
      <c r="L148" t="str">
        <f>+VLOOKUP($D148,Popis!$A:$H,2,0)</f>
        <v>IVA VOJNOVIĆA 12</v>
      </c>
      <c r="M148" t="str">
        <f>+VLOOKUP($D148,Popis!$A:$H,5,0)</f>
        <v>020/332-968; 020/331-646; 020/331-626, 333-073</v>
      </c>
      <c r="N148" t="str">
        <f>+VLOOKUP($D148,Popis!$A:$H,6,0)</f>
        <v>020/332-968</v>
      </c>
      <c r="O148" t="str">
        <f>+VLOOKUP($D148,Popis!$A:$H,7,0)</f>
        <v>obrtnicka-skola-dubrovnik@du.t-com.hr; ravnatelj@ots-du.hr; tajnistvo@ots-du.hr; ured@ss-obrtnicka-du.skole.hr</v>
      </c>
      <c r="P148">
        <f>+VLOOKUP($D148,Popis!$A:$H,8,0)</f>
        <v>0</v>
      </c>
    </row>
    <row r="149" spans="1:16" x14ac:dyDescent="0.3">
      <c r="A149" t="s">
        <v>82</v>
      </c>
      <c r="B149" t="str">
        <f>+VLOOKUP($D149,Popis!$A:$H,3,0)</f>
        <v>20000</v>
      </c>
      <c r="C149" t="str">
        <f>+VLOOKUP($D149,Popis!$A:$H,4,0)</f>
        <v>Dubrovnik</v>
      </c>
      <c r="D149" t="s">
        <v>91</v>
      </c>
      <c r="E149" t="s">
        <v>39</v>
      </c>
      <c r="F149" s="1">
        <v>28.63</v>
      </c>
      <c r="H149" s="1">
        <v>42.98</v>
      </c>
      <c r="J149" s="1">
        <v>33.296190000000003</v>
      </c>
      <c r="L149" t="str">
        <f>+VLOOKUP($D149,Popis!$A:$H,2,0)</f>
        <v>IVA VOJNOVIĆA 12</v>
      </c>
      <c r="M149" t="str">
        <f>+VLOOKUP($D149,Popis!$A:$H,5,0)</f>
        <v>020/332-968; 020/331-646; 020/331-626, 333-073</v>
      </c>
      <c r="N149" t="str">
        <f>+VLOOKUP($D149,Popis!$A:$H,6,0)</f>
        <v>020/332-968</v>
      </c>
      <c r="O149" t="str">
        <f>+VLOOKUP($D149,Popis!$A:$H,7,0)</f>
        <v>obrtnicka-skola-dubrovnik@du.t-com.hr; ravnatelj@ots-du.hr; tajnistvo@ots-du.hr; ured@ss-obrtnicka-du.skole.hr</v>
      </c>
      <c r="P149">
        <f>+VLOOKUP($D149,Popis!$A:$H,8,0)</f>
        <v>0</v>
      </c>
    </row>
    <row r="150" spans="1:16" x14ac:dyDescent="0.3">
      <c r="A150" t="s">
        <v>82</v>
      </c>
      <c r="B150" t="str">
        <f>+VLOOKUP($D150,Popis!$A:$H,3,0)</f>
        <v>20000</v>
      </c>
      <c r="C150" t="str">
        <f>+VLOOKUP($D150,Popis!$A:$H,4,0)</f>
        <v>Dubrovnik</v>
      </c>
      <c r="D150" t="s">
        <v>91</v>
      </c>
      <c r="E150" t="s">
        <v>66</v>
      </c>
      <c r="F150" s="1">
        <v>65.17</v>
      </c>
      <c r="H150" s="1">
        <v>74.97</v>
      </c>
      <c r="J150" s="1">
        <v>68.099999999999994</v>
      </c>
      <c r="L150" t="str">
        <f>+VLOOKUP($D150,Popis!$A:$H,2,0)</f>
        <v>IVA VOJNOVIĆA 12</v>
      </c>
      <c r="M150" t="str">
        <f>+VLOOKUP($D150,Popis!$A:$H,5,0)</f>
        <v>020/332-968; 020/331-646; 020/331-626, 333-073</v>
      </c>
      <c r="N150" t="str">
        <f>+VLOOKUP($D150,Popis!$A:$H,6,0)</f>
        <v>020/332-968</v>
      </c>
      <c r="O150" t="str">
        <f>+VLOOKUP($D150,Popis!$A:$H,7,0)</f>
        <v>obrtnicka-skola-dubrovnik@du.t-com.hr; ravnatelj@ots-du.hr; tajnistvo@ots-du.hr; ured@ss-obrtnicka-du.skole.hr</v>
      </c>
      <c r="P150">
        <f>+VLOOKUP($D150,Popis!$A:$H,8,0)</f>
        <v>0</v>
      </c>
    </row>
    <row r="151" spans="1:16" x14ac:dyDescent="0.3">
      <c r="A151" t="s">
        <v>82</v>
      </c>
      <c r="B151" t="str">
        <f>+VLOOKUP($D151,Popis!$A:$H,3,0)</f>
        <v>20000</v>
      </c>
      <c r="C151" t="str">
        <f>+VLOOKUP($D151,Popis!$A:$H,4,0)</f>
        <v>Dubrovnik</v>
      </c>
      <c r="D151" t="s">
        <v>91</v>
      </c>
      <c r="E151" t="s">
        <v>34</v>
      </c>
      <c r="F151" s="1">
        <v>29.76</v>
      </c>
      <c r="H151" s="1">
        <v>32.51</v>
      </c>
      <c r="J151" s="1">
        <v>31.13</v>
      </c>
      <c r="L151" t="str">
        <f>+VLOOKUP($D151,Popis!$A:$H,2,0)</f>
        <v>IVA VOJNOVIĆA 12</v>
      </c>
      <c r="M151" t="str">
        <f>+VLOOKUP($D151,Popis!$A:$H,5,0)</f>
        <v>020/332-968; 020/331-646; 020/331-626, 333-073</v>
      </c>
      <c r="N151" t="str">
        <f>+VLOOKUP($D151,Popis!$A:$H,6,0)</f>
        <v>020/332-968</v>
      </c>
      <c r="O151" t="str">
        <f>+VLOOKUP($D151,Popis!$A:$H,7,0)</f>
        <v>obrtnicka-skola-dubrovnik@du.t-com.hr; ravnatelj@ots-du.hr; tajnistvo@ots-du.hr; ured@ss-obrtnicka-du.skole.hr</v>
      </c>
      <c r="P151">
        <f>+VLOOKUP($D151,Popis!$A:$H,8,0)</f>
        <v>0</v>
      </c>
    </row>
    <row r="152" spans="1:16" x14ac:dyDescent="0.3">
      <c r="A152" t="s">
        <v>82</v>
      </c>
      <c r="B152" t="str">
        <f>+VLOOKUP($D152,Popis!$A:$H,3,0)</f>
        <v>20000</v>
      </c>
      <c r="C152" t="str">
        <f>+VLOOKUP($D152,Popis!$A:$H,4,0)</f>
        <v>Dubrovnik</v>
      </c>
      <c r="D152" t="s">
        <v>91</v>
      </c>
      <c r="E152" t="s">
        <v>61</v>
      </c>
      <c r="F152" s="1">
        <v>26.59</v>
      </c>
      <c r="H152" s="1">
        <v>27.82</v>
      </c>
      <c r="J152" s="1">
        <v>27.193750000000001</v>
      </c>
      <c r="L152" t="str">
        <f>+VLOOKUP($D152,Popis!$A:$H,2,0)</f>
        <v>IVA VOJNOVIĆA 12</v>
      </c>
      <c r="M152" t="str">
        <f>+VLOOKUP($D152,Popis!$A:$H,5,0)</f>
        <v>020/332-968; 020/331-646; 020/331-626, 333-073</v>
      </c>
      <c r="N152" t="str">
        <f>+VLOOKUP($D152,Popis!$A:$H,6,0)</f>
        <v>020/332-968</v>
      </c>
      <c r="O152" t="str">
        <f>+VLOOKUP($D152,Popis!$A:$H,7,0)</f>
        <v>obrtnicka-skola-dubrovnik@du.t-com.hr; ravnatelj@ots-du.hr; tajnistvo@ots-du.hr; ured@ss-obrtnicka-du.skole.hr</v>
      </c>
      <c r="P152">
        <f>+VLOOKUP($D152,Popis!$A:$H,8,0)</f>
        <v>0</v>
      </c>
    </row>
    <row r="153" spans="1:16" x14ac:dyDescent="0.3">
      <c r="A153" t="s">
        <v>82</v>
      </c>
      <c r="B153" t="str">
        <f>+VLOOKUP($D153,Popis!$A:$H,3,0)</f>
        <v>20000</v>
      </c>
      <c r="C153" t="str">
        <f>+VLOOKUP($D153,Popis!$A:$H,4,0)</f>
        <v>Dubrovnik</v>
      </c>
      <c r="D153" t="s">
        <v>91</v>
      </c>
      <c r="E153" t="s">
        <v>92</v>
      </c>
      <c r="F153" s="1">
        <v>62.73</v>
      </c>
      <c r="H153" s="1">
        <v>76.3</v>
      </c>
      <c r="J153" s="1">
        <v>67.709374999999994</v>
      </c>
      <c r="L153" t="str">
        <f>+VLOOKUP($D153,Popis!$A:$H,2,0)</f>
        <v>IVA VOJNOVIĆA 12</v>
      </c>
      <c r="M153" t="str">
        <f>+VLOOKUP($D153,Popis!$A:$H,5,0)</f>
        <v>020/332-968; 020/331-646; 020/331-626, 333-073</v>
      </c>
      <c r="N153" t="str">
        <f>+VLOOKUP($D153,Popis!$A:$H,6,0)</f>
        <v>020/332-968</v>
      </c>
      <c r="O153" t="str">
        <f>+VLOOKUP($D153,Popis!$A:$H,7,0)</f>
        <v>obrtnicka-skola-dubrovnik@du.t-com.hr; ravnatelj@ots-du.hr; tajnistvo@ots-du.hr; ured@ss-obrtnicka-du.skole.hr</v>
      </c>
      <c r="P153">
        <f>+VLOOKUP($D153,Popis!$A:$H,8,0)</f>
        <v>0</v>
      </c>
    </row>
    <row r="154" spans="1:16" x14ac:dyDescent="0.3">
      <c r="A154" t="s">
        <v>82</v>
      </c>
      <c r="B154" t="str">
        <f>+VLOOKUP($D154,Popis!$A:$H,3,0)</f>
        <v>20000</v>
      </c>
      <c r="C154" t="str">
        <f>+VLOOKUP($D154,Popis!$A:$H,4,0)</f>
        <v>Dubrovnik</v>
      </c>
      <c r="D154" t="s">
        <v>93</v>
      </c>
      <c r="E154" t="s">
        <v>511</v>
      </c>
      <c r="F154" s="1">
        <v>47.84</v>
      </c>
      <c r="H154" s="1">
        <v>76.290000000000006</v>
      </c>
      <c r="J154" s="1">
        <v>57.092044999999999</v>
      </c>
      <c r="L154" t="str">
        <f>+VLOOKUP($D154,Popis!$A:$H,2,0)</f>
        <v>MILJENKA BRATOŠA 4</v>
      </c>
      <c r="M154" t="str">
        <f>+VLOOKUP($D154,Popis!$A:$H,5,0)</f>
        <v>020/435-987; 020/435-989</v>
      </c>
      <c r="N154">
        <f>+VLOOKUP($D154,Popis!$A:$H,6,0)</f>
        <v>0</v>
      </c>
      <c r="O154" t="str">
        <f>+VLOOKUP($D154,Popis!$A:$H,7,0)</f>
        <v>tajnistvo.pomorskaskola@gmail.com</v>
      </c>
      <c r="P154" t="str">
        <f>+VLOOKUP($D154,Popis!$A:$H,8,0)</f>
        <v>http://ss-pomorsko-tehnicka-du.skole.hr/</v>
      </c>
    </row>
    <row r="155" spans="1:16" x14ac:dyDescent="0.3">
      <c r="A155" t="s">
        <v>82</v>
      </c>
      <c r="B155" t="str">
        <f>+VLOOKUP($D155,Popis!$A:$H,3,0)</f>
        <v>20000</v>
      </c>
      <c r="C155" t="str">
        <f>+VLOOKUP($D155,Popis!$A:$H,4,0)</f>
        <v>Dubrovnik</v>
      </c>
      <c r="D155" t="s">
        <v>93</v>
      </c>
      <c r="E155" t="s">
        <v>496</v>
      </c>
      <c r="F155" s="1">
        <v>50.74</v>
      </c>
      <c r="H155" s="1">
        <v>70.489999999999995</v>
      </c>
      <c r="J155" s="1">
        <v>59.33</v>
      </c>
      <c r="L155" t="str">
        <f>+VLOOKUP($D155,Popis!$A:$H,2,0)</f>
        <v>MILJENKA BRATOŠA 4</v>
      </c>
      <c r="M155" t="str">
        <f>+VLOOKUP($D155,Popis!$A:$H,5,0)</f>
        <v>020/435-987; 020/435-989</v>
      </c>
      <c r="N155">
        <f>+VLOOKUP($D155,Popis!$A:$H,6,0)</f>
        <v>0</v>
      </c>
      <c r="O155" t="str">
        <f>+VLOOKUP($D155,Popis!$A:$H,7,0)</f>
        <v>tajnistvo.pomorskaskola@gmail.com</v>
      </c>
      <c r="P155" t="str">
        <f>+VLOOKUP($D155,Popis!$A:$H,8,0)</f>
        <v>http://ss-pomorsko-tehnicka-du.skole.hr/</v>
      </c>
    </row>
    <row r="156" spans="1:16" x14ac:dyDescent="0.3">
      <c r="A156" t="s">
        <v>82</v>
      </c>
      <c r="B156" t="str">
        <f>+VLOOKUP($D156,Popis!$A:$H,3,0)</f>
        <v>20000</v>
      </c>
      <c r="C156" t="str">
        <f>+VLOOKUP($D156,Popis!$A:$H,4,0)</f>
        <v>Dubrovnik</v>
      </c>
      <c r="D156" t="s">
        <v>93</v>
      </c>
      <c r="E156" t="s">
        <v>512</v>
      </c>
      <c r="F156" s="1">
        <v>46.25</v>
      </c>
      <c r="H156" s="1">
        <v>66.040000000000006</v>
      </c>
      <c r="J156" s="1">
        <v>53.494782000000001</v>
      </c>
      <c r="L156" t="str">
        <f>+VLOOKUP($D156,Popis!$A:$H,2,0)</f>
        <v>MILJENKA BRATOŠA 4</v>
      </c>
      <c r="M156" t="str">
        <f>+VLOOKUP($D156,Popis!$A:$H,5,0)</f>
        <v>020/435-987; 020/435-989</v>
      </c>
      <c r="N156">
        <f>+VLOOKUP($D156,Popis!$A:$H,6,0)</f>
        <v>0</v>
      </c>
      <c r="O156" t="str">
        <f>+VLOOKUP($D156,Popis!$A:$H,7,0)</f>
        <v>tajnistvo.pomorskaskola@gmail.com</v>
      </c>
      <c r="P156" t="str">
        <f>+VLOOKUP($D156,Popis!$A:$H,8,0)</f>
        <v>http://ss-pomorsko-tehnicka-du.skole.hr/</v>
      </c>
    </row>
    <row r="157" spans="1:16" x14ac:dyDescent="0.3">
      <c r="A157" t="s">
        <v>82</v>
      </c>
      <c r="B157" t="str">
        <f>+VLOOKUP($D157,Popis!$A:$H,3,0)</f>
        <v>20000</v>
      </c>
      <c r="C157" t="str">
        <f>+VLOOKUP($D157,Popis!$A:$H,4,0)</f>
        <v>Dubrovnik</v>
      </c>
      <c r="D157" t="s">
        <v>93</v>
      </c>
      <c r="E157" t="s">
        <v>48</v>
      </c>
      <c r="F157" s="1">
        <v>66.03</v>
      </c>
      <c r="H157" s="1">
        <v>82</v>
      </c>
      <c r="J157" s="1">
        <v>72.351665999999994</v>
      </c>
      <c r="L157" t="str">
        <f>+VLOOKUP($D157,Popis!$A:$H,2,0)</f>
        <v>MILJENKA BRATOŠA 4</v>
      </c>
      <c r="M157" t="str">
        <f>+VLOOKUP($D157,Popis!$A:$H,5,0)</f>
        <v>020/435-987; 020/435-989</v>
      </c>
      <c r="N157">
        <f>+VLOOKUP($D157,Popis!$A:$H,6,0)</f>
        <v>0</v>
      </c>
      <c r="O157" t="str">
        <f>+VLOOKUP($D157,Popis!$A:$H,7,0)</f>
        <v>tajnistvo.pomorskaskola@gmail.com</v>
      </c>
      <c r="P157" t="str">
        <f>+VLOOKUP($D157,Popis!$A:$H,8,0)</f>
        <v>http://ss-pomorsko-tehnicka-du.skole.hr/</v>
      </c>
    </row>
    <row r="158" spans="1:16" x14ac:dyDescent="0.3">
      <c r="A158" t="s">
        <v>82</v>
      </c>
      <c r="B158" t="str">
        <f>+VLOOKUP($D158,Popis!$A:$H,3,0)</f>
        <v>20355</v>
      </c>
      <c r="C158" t="str">
        <f>+VLOOKUP($D158,Popis!$A:$H,4,0)</f>
        <v>Opuzen</v>
      </c>
      <c r="D158" t="s">
        <v>513</v>
      </c>
      <c r="E158" t="s">
        <v>13</v>
      </c>
      <c r="F158" s="1">
        <v>37.74</v>
      </c>
      <c r="H158" s="1">
        <v>46.94</v>
      </c>
      <c r="J158" s="1">
        <v>42.204999999999998</v>
      </c>
      <c r="L158" t="str">
        <f>+VLOOKUP($D158,Popis!$A:$H,2,0)</f>
        <v xml:space="preserve">Trg Opuzenske bojne 5 </v>
      </c>
      <c r="M158" t="str">
        <f>+VLOOKUP($D158,Popis!$A:$H,5,0)</f>
        <v>020/672-754; 020/672-689; 020/672-559; 020/672-560; 020/672-561</v>
      </c>
      <c r="N158" t="str">
        <f>+VLOOKUP($D158,Popis!$A:$H,6,0)</f>
        <v>020/672-754</v>
      </c>
      <c r="O158" t="str">
        <f>+VLOOKUP($D158,Popis!$A:$H,7,0)</f>
        <v>info@ssopuzen.hr; ured@ss-poljoprivrednaitehnicka-opuzen.skole.hr</v>
      </c>
      <c r="P158" t="str">
        <f>+VLOOKUP($D158,Popis!$A:$H,8,0)</f>
        <v>www.ssopuzen.hr</v>
      </c>
    </row>
    <row r="159" spans="1:16" x14ac:dyDescent="0.3">
      <c r="A159" t="s">
        <v>82</v>
      </c>
      <c r="B159" t="str">
        <f>+VLOOKUP($D159,Popis!$A:$H,3,0)</f>
        <v>20355</v>
      </c>
      <c r="C159" t="str">
        <f>+VLOOKUP($D159,Popis!$A:$H,4,0)</f>
        <v>Opuzen</v>
      </c>
      <c r="D159" t="s">
        <v>513</v>
      </c>
      <c r="E159" t="s">
        <v>23</v>
      </c>
      <c r="F159" s="1">
        <v>40.619999999999997</v>
      </c>
      <c r="H159" s="1">
        <v>77.680000000000007</v>
      </c>
      <c r="J159" s="1">
        <v>54.641111000000002</v>
      </c>
      <c r="L159" t="str">
        <f>+VLOOKUP($D159,Popis!$A:$H,2,0)</f>
        <v xml:space="preserve">Trg Opuzenske bojne 5 </v>
      </c>
      <c r="M159" t="str">
        <f>+VLOOKUP($D159,Popis!$A:$H,5,0)</f>
        <v>020/672-754; 020/672-689; 020/672-559; 020/672-560; 020/672-561</v>
      </c>
      <c r="N159" t="str">
        <f>+VLOOKUP($D159,Popis!$A:$H,6,0)</f>
        <v>020/672-754</v>
      </c>
      <c r="O159" t="str">
        <f>+VLOOKUP($D159,Popis!$A:$H,7,0)</f>
        <v>info@ssopuzen.hr; ured@ss-poljoprivrednaitehnicka-opuzen.skole.hr</v>
      </c>
      <c r="P159" t="str">
        <f>+VLOOKUP($D159,Popis!$A:$H,8,0)</f>
        <v>www.ssopuzen.hr</v>
      </c>
    </row>
    <row r="160" spans="1:16" x14ac:dyDescent="0.3">
      <c r="A160" t="s">
        <v>82</v>
      </c>
      <c r="B160" t="str">
        <f>+VLOOKUP($D160,Popis!$A:$H,3,0)</f>
        <v>20355</v>
      </c>
      <c r="C160" t="str">
        <f>+VLOOKUP($D160,Popis!$A:$H,4,0)</f>
        <v>Opuzen</v>
      </c>
      <c r="D160" t="s">
        <v>513</v>
      </c>
      <c r="E160" t="s">
        <v>86</v>
      </c>
      <c r="F160" s="1">
        <v>42.45</v>
      </c>
      <c r="H160" s="1">
        <v>78.849999999999994</v>
      </c>
      <c r="J160" s="1">
        <v>56.835714000000003</v>
      </c>
      <c r="L160" t="str">
        <f>+VLOOKUP($D160,Popis!$A:$H,2,0)</f>
        <v xml:space="preserve">Trg Opuzenske bojne 5 </v>
      </c>
      <c r="M160" t="str">
        <f>+VLOOKUP($D160,Popis!$A:$H,5,0)</f>
        <v>020/672-754; 020/672-689; 020/672-559; 020/672-560; 020/672-561</v>
      </c>
      <c r="N160" t="str">
        <f>+VLOOKUP($D160,Popis!$A:$H,6,0)</f>
        <v>020/672-754</v>
      </c>
      <c r="O160" t="str">
        <f>+VLOOKUP($D160,Popis!$A:$H,7,0)</f>
        <v>info@ssopuzen.hr; ured@ss-poljoprivrednaitehnicka-opuzen.skole.hr</v>
      </c>
      <c r="P160" t="str">
        <f>+VLOOKUP($D160,Popis!$A:$H,8,0)</f>
        <v>www.ssopuzen.hr</v>
      </c>
    </row>
    <row r="161" spans="1:16" x14ac:dyDescent="0.3">
      <c r="A161" t="s">
        <v>82</v>
      </c>
      <c r="B161" t="str">
        <f>+VLOOKUP($D161,Popis!$A:$H,3,0)</f>
        <v>20271</v>
      </c>
      <c r="C161" t="str">
        <f>+VLOOKUP($D161,Popis!$A:$H,4,0)</f>
        <v>Blato</v>
      </c>
      <c r="D161" t="s">
        <v>95</v>
      </c>
      <c r="E161" t="s">
        <v>489</v>
      </c>
      <c r="F161" s="1">
        <v>24.71</v>
      </c>
      <c r="H161" s="1">
        <v>36.590000000000003</v>
      </c>
      <c r="J161" s="1">
        <v>29.29</v>
      </c>
      <c r="L161" t="str">
        <f>+VLOOKUP($D161,Popis!$A:$H,2,0)</f>
        <v>1. ULICA 25/1</v>
      </c>
      <c r="M161" t="str">
        <f>+VLOOKUP($D161,Popis!$A:$H,5,0)</f>
        <v>020/851-313, 099-2673074; 020/851-313, 020/852-526; 020/851-313</v>
      </c>
      <c r="N161" t="str">
        <f>+VLOOKUP($D161,Popis!$A:$H,6,0)</f>
        <v>020/851-313</v>
      </c>
      <c r="O161" t="str">
        <f>+VLOOKUP($D161,Popis!$A:$H,7,0)</f>
        <v>ssblato@ssblato.tcloud.hr; ured@ss-blato.skole.hr</v>
      </c>
      <c r="P161">
        <f>+VLOOKUP($D161,Popis!$A:$H,8,0)</f>
        <v>0</v>
      </c>
    </row>
    <row r="162" spans="1:16" x14ac:dyDescent="0.3">
      <c r="A162" t="s">
        <v>82</v>
      </c>
      <c r="B162" t="str">
        <f>+VLOOKUP($D162,Popis!$A:$H,3,0)</f>
        <v>20271</v>
      </c>
      <c r="C162" t="str">
        <f>+VLOOKUP($D162,Popis!$A:$H,4,0)</f>
        <v>Blato</v>
      </c>
      <c r="D162" t="s">
        <v>95</v>
      </c>
      <c r="E162" t="s">
        <v>490</v>
      </c>
      <c r="F162" s="1">
        <v>29.05</v>
      </c>
      <c r="H162" s="1">
        <v>45.21</v>
      </c>
      <c r="J162" s="1">
        <v>35.42</v>
      </c>
      <c r="L162" t="str">
        <f>+VLOOKUP($D162,Popis!$A:$H,2,0)</f>
        <v>1. ULICA 25/1</v>
      </c>
      <c r="M162" t="str">
        <f>+VLOOKUP($D162,Popis!$A:$H,5,0)</f>
        <v>020/851-313, 099-2673074; 020/851-313, 020/852-526; 020/851-313</v>
      </c>
      <c r="N162" t="str">
        <f>+VLOOKUP($D162,Popis!$A:$H,6,0)</f>
        <v>020/851-313</v>
      </c>
      <c r="O162" t="str">
        <f>+VLOOKUP($D162,Popis!$A:$H,7,0)</f>
        <v>ssblato@ssblato.tcloud.hr; ured@ss-blato.skole.hr</v>
      </c>
      <c r="P162">
        <f>+VLOOKUP($D162,Popis!$A:$H,8,0)</f>
        <v>0</v>
      </c>
    </row>
    <row r="163" spans="1:16" x14ac:dyDescent="0.3">
      <c r="A163" t="s">
        <v>82</v>
      </c>
      <c r="B163" t="str">
        <f>+VLOOKUP($D163,Popis!$A:$H,3,0)</f>
        <v>20271</v>
      </c>
      <c r="C163" t="str">
        <f>+VLOOKUP($D163,Popis!$A:$H,4,0)</f>
        <v>Blato</v>
      </c>
      <c r="D163" t="s">
        <v>95</v>
      </c>
      <c r="E163" t="s">
        <v>34</v>
      </c>
      <c r="F163" s="1">
        <v>26.73</v>
      </c>
      <c r="H163" s="1">
        <v>40.21</v>
      </c>
      <c r="J163" s="1">
        <v>32.642000000000003</v>
      </c>
      <c r="L163" t="str">
        <f>+VLOOKUP($D163,Popis!$A:$H,2,0)</f>
        <v>1. ULICA 25/1</v>
      </c>
      <c r="M163" t="str">
        <f>+VLOOKUP($D163,Popis!$A:$H,5,0)</f>
        <v>020/851-313, 099-2673074; 020/851-313, 020/852-526; 020/851-313</v>
      </c>
      <c r="N163" t="str">
        <f>+VLOOKUP($D163,Popis!$A:$H,6,0)</f>
        <v>020/851-313</v>
      </c>
      <c r="O163" t="str">
        <f>+VLOOKUP($D163,Popis!$A:$H,7,0)</f>
        <v>ssblato@ssblato.tcloud.hr; ured@ss-blato.skole.hr</v>
      </c>
      <c r="P163">
        <f>+VLOOKUP($D163,Popis!$A:$H,8,0)</f>
        <v>0</v>
      </c>
    </row>
    <row r="164" spans="1:16" x14ac:dyDescent="0.3">
      <c r="A164" t="s">
        <v>82</v>
      </c>
      <c r="B164" t="str">
        <f>+VLOOKUP($D164,Popis!$A:$H,3,0)</f>
        <v>20271</v>
      </c>
      <c r="C164" t="str">
        <f>+VLOOKUP($D164,Popis!$A:$H,4,0)</f>
        <v>Blato</v>
      </c>
      <c r="D164" t="s">
        <v>95</v>
      </c>
      <c r="E164" t="s">
        <v>20</v>
      </c>
      <c r="F164" s="1">
        <v>52.9</v>
      </c>
      <c r="H164" s="1">
        <v>80</v>
      </c>
      <c r="J164" s="1">
        <v>69.353846000000004</v>
      </c>
      <c r="L164" t="str">
        <f>+VLOOKUP($D164,Popis!$A:$H,2,0)</f>
        <v>1. ULICA 25/1</v>
      </c>
      <c r="M164" t="str">
        <f>+VLOOKUP($D164,Popis!$A:$H,5,0)</f>
        <v>020/851-313, 099-2673074; 020/851-313, 020/852-526; 020/851-313</v>
      </c>
      <c r="N164" t="str">
        <f>+VLOOKUP($D164,Popis!$A:$H,6,0)</f>
        <v>020/851-313</v>
      </c>
      <c r="O164" t="str">
        <f>+VLOOKUP($D164,Popis!$A:$H,7,0)</f>
        <v>ssblato@ssblato.tcloud.hr; ured@ss-blato.skole.hr</v>
      </c>
      <c r="P164">
        <f>+VLOOKUP($D164,Popis!$A:$H,8,0)</f>
        <v>0</v>
      </c>
    </row>
    <row r="165" spans="1:16" x14ac:dyDescent="0.3">
      <c r="A165" t="s">
        <v>82</v>
      </c>
      <c r="B165" t="str">
        <f>+VLOOKUP($D165,Popis!$A:$H,3,0)</f>
        <v>20271</v>
      </c>
      <c r="C165" t="str">
        <f>+VLOOKUP($D165,Popis!$A:$H,4,0)</f>
        <v>Blato</v>
      </c>
      <c r="D165" t="s">
        <v>95</v>
      </c>
      <c r="E165" t="s">
        <v>496</v>
      </c>
      <c r="F165" s="1">
        <v>51.31</v>
      </c>
      <c r="H165" s="1">
        <v>68.569999999999993</v>
      </c>
      <c r="J165" s="1">
        <v>60.241250000000001</v>
      </c>
      <c r="L165" t="str">
        <f>+VLOOKUP($D165,Popis!$A:$H,2,0)</f>
        <v>1. ULICA 25/1</v>
      </c>
      <c r="M165" t="str">
        <f>+VLOOKUP($D165,Popis!$A:$H,5,0)</f>
        <v>020/851-313, 099-2673074; 020/851-313, 020/852-526; 020/851-313</v>
      </c>
      <c r="N165" t="str">
        <f>+VLOOKUP($D165,Popis!$A:$H,6,0)</f>
        <v>020/851-313</v>
      </c>
      <c r="O165" t="str">
        <f>+VLOOKUP($D165,Popis!$A:$H,7,0)</f>
        <v>ssblato@ssblato.tcloud.hr; ured@ss-blato.skole.hr</v>
      </c>
      <c r="P165">
        <f>+VLOOKUP($D165,Popis!$A:$H,8,0)</f>
        <v>0</v>
      </c>
    </row>
    <row r="166" spans="1:16" x14ac:dyDescent="0.3">
      <c r="A166" t="s">
        <v>82</v>
      </c>
      <c r="B166" t="str">
        <f>+VLOOKUP($D166,Popis!$A:$H,3,0)</f>
        <v>20340</v>
      </c>
      <c r="C166" t="str">
        <f>+VLOOKUP($D166,Popis!$A:$H,4,0)</f>
        <v>Ploče</v>
      </c>
      <c r="D166" t="s">
        <v>96</v>
      </c>
      <c r="E166" t="s">
        <v>15</v>
      </c>
      <c r="F166" s="1">
        <v>23.51</v>
      </c>
      <c r="H166" s="1">
        <v>23.51</v>
      </c>
      <c r="J166" s="1">
        <v>23.51</v>
      </c>
      <c r="L166" t="str">
        <f>+VLOOKUP($D166,Popis!$A:$H,2,0)</f>
        <v>TINA UJEVIĆA  5</v>
      </c>
      <c r="M166" t="str">
        <f>+VLOOKUP($D166,Popis!$A:$H,5,0)</f>
        <v>020/679-631; 020/679-139</v>
      </c>
      <c r="N166">
        <f>+VLOOKUP($D166,Popis!$A:$H,6,0)</f>
        <v>0</v>
      </c>
      <c r="O166" t="str">
        <f>+VLOOKUP($D166,Popis!$A:$H,7,0)</f>
        <v>ured@ss-fraandrijekacicamiosica-ploce.skole.hr</v>
      </c>
      <c r="P166" t="str">
        <f>+VLOOKUP($D166,Popis!$A:$H,8,0)</f>
        <v>www.ss-fraandrijekacicamiosica-ploce.skole.hr</v>
      </c>
    </row>
    <row r="167" spans="1:16" x14ac:dyDescent="0.3">
      <c r="A167" t="s">
        <v>82</v>
      </c>
      <c r="B167" t="str">
        <f>+VLOOKUP($D167,Popis!$A:$H,3,0)</f>
        <v>20340</v>
      </c>
      <c r="C167" t="str">
        <f>+VLOOKUP($D167,Popis!$A:$H,4,0)</f>
        <v>Ploče</v>
      </c>
      <c r="D167" t="s">
        <v>96</v>
      </c>
      <c r="E167" t="s">
        <v>20</v>
      </c>
      <c r="F167" s="1">
        <v>55.25</v>
      </c>
      <c r="H167" s="1">
        <v>80</v>
      </c>
      <c r="J167" s="1">
        <v>70.588499999999996</v>
      </c>
      <c r="L167" t="str">
        <f>+VLOOKUP($D167,Popis!$A:$H,2,0)</f>
        <v>TINA UJEVIĆA  5</v>
      </c>
      <c r="M167" t="str">
        <f>+VLOOKUP($D167,Popis!$A:$H,5,0)</f>
        <v>020/679-631; 020/679-139</v>
      </c>
      <c r="N167">
        <f>+VLOOKUP($D167,Popis!$A:$H,6,0)</f>
        <v>0</v>
      </c>
      <c r="O167" t="str">
        <f>+VLOOKUP($D167,Popis!$A:$H,7,0)</f>
        <v>ured@ss-fraandrijekacicamiosica-ploce.skole.hr</v>
      </c>
      <c r="P167" t="str">
        <f>+VLOOKUP($D167,Popis!$A:$H,8,0)</f>
        <v>www.ss-fraandrijekacicamiosica-ploce.skole.hr</v>
      </c>
    </row>
    <row r="168" spans="1:16" x14ac:dyDescent="0.3">
      <c r="A168" t="s">
        <v>82</v>
      </c>
      <c r="B168" t="str">
        <f>+VLOOKUP($D168,Popis!$A:$H,3,0)</f>
        <v>20340</v>
      </c>
      <c r="C168" t="str">
        <f>+VLOOKUP($D168,Popis!$A:$H,4,0)</f>
        <v>Ploče</v>
      </c>
      <c r="D168" t="s">
        <v>96</v>
      </c>
      <c r="E168" t="s">
        <v>44</v>
      </c>
      <c r="F168" s="1">
        <v>50.45</v>
      </c>
      <c r="H168" s="1">
        <v>68.97</v>
      </c>
      <c r="J168" s="1">
        <v>57.558332999999998</v>
      </c>
      <c r="L168" t="str">
        <f>+VLOOKUP($D168,Popis!$A:$H,2,0)</f>
        <v>TINA UJEVIĆA  5</v>
      </c>
      <c r="M168" t="str">
        <f>+VLOOKUP($D168,Popis!$A:$H,5,0)</f>
        <v>020/679-631; 020/679-139</v>
      </c>
      <c r="N168">
        <f>+VLOOKUP($D168,Popis!$A:$H,6,0)</f>
        <v>0</v>
      </c>
      <c r="O168" t="str">
        <f>+VLOOKUP($D168,Popis!$A:$H,7,0)</f>
        <v>ured@ss-fraandrijekacicamiosica-ploce.skole.hr</v>
      </c>
      <c r="P168" t="str">
        <f>+VLOOKUP($D168,Popis!$A:$H,8,0)</f>
        <v>www.ss-fraandrijekacicamiosica-ploce.skole.hr</v>
      </c>
    </row>
    <row r="169" spans="1:16" x14ac:dyDescent="0.3">
      <c r="A169" t="s">
        <v>82</v>
      </c>
      <c r="B169" t="str">
        <f>+VLOOKUP($D169,Popis!$A:$H,3,0)</f>
        <v>20340</v>
      </c>
      <c r="C169" t="str">
        <f>+VLOOKUP($D169,Popis!$A:$H,4,0)</f>
        <v>Ploče</v>
      </c>
      <c r="D169" t="s">
        <v>96</v>
      </c>
      <c r="E169" t="s">
        <v>17</v>
      </c>
      <c r="F169" s="1">
        <v>41.92</v>
      </c>
      <c r="H169" s="1">
        <v>72.7</v>
      </c>
      <c r="J169" s="1">
        <v>56.567777</v>
      </c>
      <c r="L169" t="str">
        <f>+VLOOKUP($D169,Popis!$A:$H,2,0)</f>
        <v>TINA UJEVIĆA  5</v>
      </c>
      <c r="M169" t="str">
        <f>+VLOOKUP($D169,Popis!$A:$H,5,0)</f>
        <v>020/679-631; 020/679-139</v>
      </c>
      <c r="N169">
        <f>+VLOOKUP($D169,Popis!$A:$H,6,0)</f>
        <v>0</v>
      </c>
      <c r="O169" t="str">
        <f>+VLOOKUP($D169,Popis!$A:$H,7,0)</f>
        <v>ured@ss-fraandrijekacicamiosica-ploce.skole.hr</v>
      </c>
      <c r="P169" t="str">
        <f>+VLOOKUP($D169,Popis!$A:$H,8,0)</f>
        <v>www.ss-fraandrijekacicamiosica-ploce.skole.hr</v>
      </c>
    </row>
    <row r="170" spans="1:16" x14ac:dyDescent="0.3">
      <c r="A170" t="s">
        <v>82</v>
      </c>
      <c r="B170" t="str">
        <f>+VLOOKUP($D170,Popis!$A:$H,3,0)</f>
        <v>20350</v>
      </c>
      <c r="C170" t="str">
        <f>+VLOOKUP($D170,Popis!$A:$H,4,0)</f>
        <v>Metković</v>
      </c>
      <c r="D170" t="s">
        <v>97</v>
      </c>
      <c r="E170" t="s">
        <v>489</v>
      </c>
      <c r="F170" s="1">
        <v>28.65</v>
      </c>
      <c r="H170" s="1">
        <v>34.99</v>
      </c>
      <c r="J170" s="1">
        <v>30.837142</v>
      </c>
      <c r="L170" t="str">
        <f>+VLOOKUP($D170,Popis!$A:$H,2,0)</f>
        <v>KRALJA ZVONIMIRA 10</v>
      </c>
      <c r="M170" t="str">
        <f>+VLOOKUP($D170,Popis!$A:$H,5,0)</f>
        <v>020/681-088</v>
      </c>
      <c r="N170" t="str">
        <f>+VLOOKUP($D170,Popis!$A:$H,6,0)</f>
        <v>020/681-712</v>
      </c>
      <c r="O170" t="str">
        <f>+VLOOKUP($D170,Popis!$A:$H,7,0)</f>
        <v>racunovodstvo@ss-metkovic.skole.hr; ured@ss-metkovic.skole.hr</v>
      </c>
      <c r="P170">
        <f>+VLOOKUP($D170,Popis!$A:$H,8,0)</f>
        <v>0</v>
      </c>
    </row>
    <row r="171" spans="1:16" x14ac:dyDescent="0.3">
      <c r="A171" t="s">
        <v>82</v>
      </c>
      <c r="B171" t="str">
        <f>+VLOOKUP($D171,Popis!$A:$H,3,0)</f>
        <v>20350</v>
      </c>
      <c r="C171" t="str">
        <f>+VLOOKUP($D171,Popis!$A:$H,4,0)</f>
        <v>Metković</v>
      </c>
      <c r="D171" t="s">
        <v>97</v>
      </c>
      <c r="E171" t="s">
        <v>490</v>
      </c>
      <c r="F171" s="1">
        <v>27.84</v>
      </c>
      <c r="H171" s="1">
        <v>41.78</v>
      </c>
      <c r="J171" s="1">
        <v>31.388750000000002</v>
      </c>
      <c r="L171" t="str">
        <f>+VLOOKUP($D171,Popis!$A:$H,2,0)</f>
        <v>KRALJA ZVONIMIRA 10</v>
      </c>
      <c r="M171" t="str">
        <f>+VLOOKUP($D171,Popis!$A:$H,5,0)</f>
        <v>020/681-088</v>
      </c>
      <c r="N171" t="str">
        <f>+VLOOKUP($D171,Popis!$A:$H,6,0)</f>
        <v>020/681-712</v>
      </c>
      <c r="O171" t="str">
        <f>+VLOOKUP($D171,Popis!$A:$H,7,0)</f>
        <v>racunovodstvo@ss-metkovic.skole.hr; ured@ss-metkovic.skole.hr</v>
      </c>
      <c r="P171">
        <f>+VLOOKUP($D171,Popis!$A:$H,8,0)</f>
        <v>0</v>
      </c>
    </row>
    <row r="172" spans="1:16" x14ac:dyDescent="0.3">
      <c r="A172" t="s">
        <v>82</v>
      </c>
      <c r="B172" t="str">
        <f>+VLOOKUP($D172,Popis!$A:$H,3,0)</f>
        <v>20350</v>
      </c>
      <c r="C172" t="str">
        <f>+VLOOKUP($D172,Popis!$A:$H,4,0)</f>
        <v>Metković</v>
      </c>
      <c r="D172" t="s">
        <v>97</v>
      </c>
      <c r="E172" t="s">
        <v>495</v>
      </c>
      <c r="F172" s="1">
        <v>35.31</v>
      </c>
      <c r="H172" s="1">
        <v>73.58</v>
      </c>
      <c r="J172" s="1">
        <v>51.465000000000003</v>
      </c>
      <c r="L172" t="str">
        <f>+VLOOKUP($D172,Popis!$A:$H,2,0)</f>
        <v>KRALJA ZVONIMIRA 10</v>
      </c>
      <c r="M172" t="str">
        <f>+VLOOKUP($D172,Popis!$A:$H,5,0)</f>
        <v>020/681-088</v>
      </c>
      <c r="N172" t="str">
        <f>+VLOOKUP($D172,Popis!$A:$H,6,0)</f>
        <v>020/681-712</v>
      </c>
      <c r="O172" t="str">
        <f>+VLOOKUP($D172,Popis!$A:$H,7,0)</f>
        <v>racunovodstvo@ss-metkovic.skole.hr; ured@ss-metkovic.skole.hr</v>
      </c>
      <c r="P172">
        <f>+VLOOKUP($D172,Popis!$A:$H,8,0)</f>
        <v>0</v>
      </c>
    </row>
    <row r="173" spans="1:16" x14ac:dyDescent="0.3">
      <c r="A173" t="s">
        <v>82</v>
      </c>
      <c r="B173" t="str">
        <f>+VLOOKUP($D173,Popis!$A:$H,3,0)</f>
        <v>20350</v>
      </c>
      <c r="C173" t="str">
        <f>+VLOOKUP($D173,Popis!$A:$H,4,0)</f>
        <v>Metković</v>
      </c>
      <c r="D173" t="s">
        <v>97</v>
      </c>
      <c r="E173" t="s">
        <v>14</v>
      </c>
      <c r="F173" s="1">
        <v>25.5</v>
      </c>
      <c r="H173" s="1">
        <v>25.5</v>
      </c>
      <c r="J173" s="1">
        <v>25.5</v>
      </c>
      <c r="L173" t="str">
        <f>+VLOOKUP($D173,Popis!$A:$H,2,0)</f>
        <v>KRALJA ZVONIMIRA 10</v>
      </c>
      <c r="M173" t="str">
        <f>+VLOOKUP($D173,Popis!$A:$H,5,0)</f>
        <v>020/681-088</v>
      </c>
      <c r="N173" t="str">
        <f>+VLOOKUP($D173,Popis!$A:$H,6,0)</f>
        <v>020/681-712</v>
      </c>
      <c r="O173" t="str">
        <f>+VLOOKUP($D173,Popis!$A:$H,7,0)</f>
        <v>racunovodstvo@ss-metkovic.skole.hr; ured@ss-metkovic.skole.hr</v>
      </c>
      <c r="P173">
        <f>+VLOOKUP($D173,Popis!$A:$H,8,0)</f>
        <v>0</v>
      </c>
    </row>
    <row r="174" spans="1:16" x14ac:dyDescent="0.3">
      <c r="A174" t="s">
        <v>82</v>
      </c>
      <c r="B174" t="str">
        <f>+VLOOKUP($D174,Popis!$A:$H,3,0)</f>
        <v>20350</v>
      </c>
      <c r="C174" t="str">
        <f>+VLOOKUP($D174,Popis!$A:$H,4,0)</f>
        <v>Metković</v>
      </c>
      <c r="D174" t="s">
        <v>97</v>
      </c>
      <c r="E174" t="s">
        <v>15</v>
      </c>
      <c r="F174" s="1">
        <v>22.92</v>
      </c>
      <c r="H174" s="1">
        <v>27.25</v>
      </c>
      <c r="J174" s="1">
        <v>24.84</v>
      </c>
      <c r="L174" t="str">
        <f>+VLOOKUP($D174,Popis!$A:$H,2,0)</f>
        <v>KRALJA ZVONIMIRA 10</v>
      </c>
      <c r="M174" t="str">
        <f>+VLOOKUP($D174,Popis!$A:$H,5,0)</f>
        <v>020/681-088</v>
      </c>
      <c r="N174" t="str">
        <f>+VLOOKUP($D174,Popis!$A:$H,6,0)</f>
        <v>020/681-712</v>
      </c>
      <c r="O174" t="str">
        <f>+VLOOKUP($D174,Popis!$A:$H,7,0)</f>
        <v>racunovodstvo@ss-metkovic.skole.hr; ured@ss-metkovic.skole.hr</v>
      </c>
      <c r="P174">
        <f>+VLOOKUP($D174,Popis!$A:$H,8,0)</f>
        <v>0</v>
      </c>
    </row>
    <row r="175" spans="1:16" x14ac:dyDescent="0.3">
      <c r="A175" t="s">
        <v>82</v>
      </c>
      <c r="B175" t="str">
        <f>+VLOOKUP($D175,Popis!$A:$H,3,0)</f>
        <v>20350</v>
      </c>
      <c r="C175" t="str">
        <f>+VLOOKUP($D175,Popis!$A:$H,4,0)</f>
        <v>Metković</v>
      </c>
      <c r="D175" t="s">
        <v>97</v>
      </c>
      <c r="E175" t="s">
        <v>34</v>
      </c>
      <c r="F175" s="1">
        <v>32.29</v>
      </c>
      <c r="H175" s="1">
        <v>36.35</v>
      </c>
      <c r="J175" s="1">
        <v>34.826666000000003</v>
      </c>
      <c r="L175" t="str">
        <f>+VLOOKUP($D175,Popis!$A:$H,2,0)</f>
        <v>KRALJA ZVONIMIRA 10</v>
      </c>
      <c r="M175" t="str">
        <f>+VLOOKUP($D175,Popis!$A:$H,5,0)</f>
        <v>020/681-088</v>
      </c>
      <c r="N175" t="str">
        <f>+VLOOKUP($D175,Popis!$A:$H,6,0)</f>
        <v>020/681-712</v>
      </c>
      <c r="O175" t="str">
        <f>+VLOOKUP($D175,Popis!$A:$H,7,0)</f>
        <v>racunovodstvo@ss-metkovic.skole.hr; ured@ss-metkovic.skole.hr</v>
      </c>
      <c r="P175">
        <f>+VLOOKUP($D175,Popis!$A:$H,8,0)</f>
        <v>0</v>
      </c>
    </row>
    <row r="176" spans="1:16" x14ac:dyDescent="0.3">
      <c r="A176" t="s">
        <v>82</v>
      </c>
      <c r="B176" t="str">
        <f>+VLOOKUP($D176,Popis!$A:$H,3,0)</f>
        <v>20350</v>
      </c>
      <c r="C176" t="str">
        <f>+VLOOKUP($D176,Popis!$A:$H,4,0)</f>
        <v>Metković</v>
      </c>
      <c r="D176" t="s">
        <v>97</v>
      </c>
      <c r="E176" t="s">
        <v>81</v>
      </c>
      <c r="F176" s="1">
        <v>55.56</v>
      </c>
      <c r="H176" s="1">
        <v>80</v>
      </c>
      <c r="J176" s="1">
        <v>65.495999999999995</v>
      </c>
      <c r="L176" t="str">
        <f>+VLOOKUP($D176,Popis!$A:$H,2,0)</f>
        <v>KRALJA ZVONIMIRA 10</v>
      </c>
      <c r="M176" t="str">
        <f>+VLOOKUP($D176,Popis!$A:$H,5,0)</f>
        <v>020/681-088</v>
      </c>
      <c r="N176" t="str">
        <f>+VLOOKUP($D176,Popis!$A:$H,6,0)</f>
        <v>020/681-712</v>
      </c>
      <c r="O176" t="str">
        <f>+VLOOKUP($D176,Popis!$A:$H,7,0)</f>
        <v>racunovodstvo@ss-metkovic.skole.hr; ured@ss-metkovic.skole.hr</v>
      </c>
      <c r="P176">
        <f>+VLOOKUP($D176,Popis!$A:$H,8,0)</f>
        <v>0</v>
      </c>
    </row>
    <row r="177" spans="1:16" x14ac:dyDescent="0.3">
      <c r="A177" t="s">
        <v>82</v>
      </c>
      <c r="B177" t="str">
        <f>+VLOOKUP($D177,Popis!$A:$H,3,0)</f>
        <v>20350</v>
      </c>
      <c r="C177" t="str">
        <f>+VLOOKUP($D177,Popis!$A:$H,4,0)</f>
        <v>Metković</v>
      </c>
      <c r="D177" t="s">
        <v>97</v>
      </c>
      <c r="E177" t="s">
        <v>492</v>
      </c>
      <c r="F177" s="1">
        <v>35.86</v>
      </c>
      <c r="H177" s="1">
        <v>67.709999999999994</v>
      </c>
      <c r="J177" s="1">
        <v>49.11647</v>
      </c>
      <c r="L177" t="str">
        <f>+VLOOKUP($D177,Popis!$A:$H,2,0)</f>
        <v>KRALJA ZVONIMIRA 10</v>
      </c>
      <c r="M177" t="str">
        <f>+VLOOKUP($D177,Popis!$A:$H,5,0)</f>
        <v>020/681-088</v>
      </c>
      <c r="N177" t="str">
        <f>+VLOOKUP($D177,Popis!$A:$H,6,0)</f>
        <v>020/681-712</v>
      </c>
      <c r="O177" t="str">
        <f>+VLOOKUP($D177,Popis!$A:$H,7,0)</f>
        <v>racunovodstvo@ss-metkovic.skole.hr; ured@ss-metkovic.skole.hr</v>
      </c>
      <c r="P177">
        <f>+VLOOKUP($D177,Popis!$A:$H,8,0)</f>
        <v>0</v>
      </c>
    </row>
    <row r="178" spans="1:16" x14ac:dyDescent="0.3">
      <c r="A178" t="s">
        <v>82</v>
      </c>
      <c r="B178" t="str">
        <f>+VLOOKUP($D178,Popis!$A:$H,3,0)</f>
        <v>20350</v>
      </c>
      <c r="C178" t="str">
        <f>+VLOOKUP($D178,Popis!$A:$H,4,0)</f>
        <v>Metković</v>
      </c>
      <c r="D178" t="s">
        <v>97</v>
      </c>
      <c r="E178" t="s">
        <v>11</v>
      </c>
      <c r="F178" s="1">
        <v>48.11</v>
      </c>
      <c r="H178" s="1">
        <v>74.069999999999993</v>
      </c>
      <c r="J178" s="1">
        <v>54.759473</v>
      </c>
      <c r="L178" t="str">
        <f>+VLOOKUP($D178,Popis!$A:$H,2,0)</f>
        <v>KRALJA ZVONIMIRA 10</v>
      </c>
      <c r="M178" t="str">
        <f>+VLOOKUP($D178,Popis!$A:$H,5,0)</f>
        <v>020/681-088</v>
      </c>
      <c r="N178" t="str">
        <f>+VLOOKUP($D178,Popis!$A:$H,6,0)</f>
        <v>020/681-712</v>
      </c>
      <c r="O178" t="str">
        <f>+VLOOKUP($D178,Popis!$A:$H,7,0)</f>
        <v>racunovodstvo@ss-metkovic.skole.hr; ured@ss-metkovic.skole.hr</v>
      </c>
      <c r="P178">
        <f>+VLOOKUP($D178,Popis!$A:$H,8,0)</f>
        <v>0</v>
      </c>
    </row>
    <row r="179" spans="1:16" x14ac:dyDescent="0.3">
      <c r="A179" t="s">
        <v>82</v>
      </c>
      <c r="B179" t="str">
        <f>+VLOOKUP($D179,Popis!$A:$H,3,0)</f>
        <v>20350</v>
      </c>
      <c r="C179" t="str">
        <f>+VLOOKUP($D179,Popis!$A:$H,4,0)</f>
        <v>Metković</v>
      </c>
      <c r="D179" t="s">
        <v>97</v>
      </c>
      <c r="E179" t="s">
        <v>494</v>
      </c>
      <c r="F179" s="1">
        <v>23.97</v>
      </c>
      <c r="H179" s="1">
        <v>32.24</v>
      </c>
      <c r="J179" s="1">
        <v>26.013157</v>
      </c>
      <c r="L179" t="str">
        <f>+VLOOKUP($D179,Popis!$A:$H,2,0)</f>
        <v>KRALJA ZVONIMIRA 10</v>
      </c>
      <c r="M179" t="str">
        <f>+VLOOKUP($D179,Popis!$A:$H,5,0)</f>
        <v>020/681-088</v>
      </c>
      <c r="N179" t="str">
        <f>+VLOOKUP($D179,Popis!$A:$H,6,0)</f>
        <v>020/681-712</v>
      </c>
      <c r="O179" t="str">
        <f>+VLOOKUP($D179,Popis!$A:$H,7,0)</f>
        <v>racunovodstvo@ss-metkovic.skole.hr; ured@ss-metkovic.skole.hr</v>
      </c>
      <c r="P179">
        <f>+VLOOKUP($D179,Popis!$A:$H,8,0)</f>
        <v>0</v>
      </c>
    </row>
    <row r="180" spans="1:16" x14ac:dyDescent="0.3">
      <c r="A180" t="s">
        <v>82</v>
      </c>
      <c r="B180" t="str">
        <f>+VLOOKUP($D180,Popis!$A:$H,3,0)</f>
        <v>20260</v>
      </c>
      <c r="C180" t="str">
        <f>+VLOOKUP($D180,Popis!$A:$H,4,0)</f>
        <v>Korčula</v>
      </c>
      <c r="D180" t="s">
        <v>98</v>
      </c>
      <c r="E180" t="s">
        <v>490</v>
      </c>
      <c r="F180" s="1">
        <v>24.47</v>
      </c>
      <c r="H180" s="1">
        <v>32.479999999999997</v>
      </c>
      <c r="J180" s="1">
        <v>26.844999999999999</v>
      </c>
      <c r="L180" t="str">
        <f>+VLOOKUP($D180,Popis!$A:$H,2,0)</f>
        <v>ANTE STARČEVIĆA 4</v>
      </c>
      <c r="M180" t="str">
        <f>+VLOOKUP($D180,Popis!$A:$H,5,0)</f>
        <v>020/711-904; 020/711-129; 020 711 314; 020/715-060</v>
      </c>
      <c r="N180" t="str">
        <f>+VLOOKUP($D180,Popis!$A:$H,6,0)</f>
        <v>020/715-060</v>
      </c>
      <c r="O180" t="str">
        <f>+VLOOKUP($D180,Popis!$A:$H,7,0)</f>
        <v>srednja.skola.korcula@du.t-com.hr; ured@ss-psegedina-korcula.skole.hr</v>
      </c>
      <c r="P180" t="str">
        <f>+VLOOKUP($D180,Popis!$A:$H,8,0)</f>
        <v>http://ss-psegedina-korcula.skole.hr/</v>
      </c>
    </row>
    <row r="181" spans="1:16" x14ac:dyDescent="0.3">
      <c r="A181" t="s">
        <v>82</v>
      </c>
      <c r="B181" t="str">
        <f>+VLOOKUP($D181,Popis!$A:$H,3,0)</f>
        <v>20260</v>
      </c>
      <c r="C181" t="str">
        <f>+VLOOKUP($D181,Popis!$A:$H,4,0)</f>
        <v>Korčula</v>
      </c>
      <c r="D181" t="s">
        <v>98</v>
      </c>
      <c r="E181" t="s">
        <v>14</v>
      </c>
      <c r="F181" s="1">
        <v>28.76</v>
      </c>
      <c r="H181" s="1">
        <v>32.65</v>
      </c>
      <c r="J181" s="1">
        <v>30.136666000000002</v>
      </c>
      <c r="L181" t="str">
        <f>+VLOOKUP($D181,Popis!$A:$H,2,0)</f>
        <v>ANTE STARČEVIĆA 4</v>
      </c>
      <c r="M181" t="str">
        <f>+VLOOKUP($D181,Popis!$A:$H,5,0)</f>
        <v>020/711-904; 020/711-129; 020 711 314; 020/715-060</v>
      </c>
      <c r="N181" t="str">
        <f>+VLOOKUP($D181,Popis!$A:$H,6,0)</f>
        <v>020/715-060</v>
      </c>
      <c r="O181" t="str">
        <f>+VLOOKUP($D181,Popis!$A:$H,7,0)</f>
        <v>srednja.skola.korcula@du.t-com.hr; ured@ss-psegedina-korcula.skole.hr</v>
      </c>
      <c r="P181" t="str">
        <f>+VLOOKUP($D181,Popis!$A:$H,8,0)</f>
        <v>http://ss-psegedina-korcula.skole.hr/</v>
      </c>
    </row>
    <row r="182" spans="1:16" x14ac:dyDescent="0.3">
      <c r="A182" t="s">
        <v>82</v>
      </c>
      <c r="B182" t="str">
        <f>+VLOOKUP($D182,Popis!$A:$H,3,0)</f>
        <v>20260</v>
      </c>
      <c r="C182" t="str">
        <f>+VLOOKUP($D182,Popis!$A:$H,4,0)</f>
        <v>Korčula</v>
      </c>
      <c r="D182" t="s">
        <v>98</v>
      </c>
      <c r="E182" t="s">
        <v>15</v>
      </c>
      <c r="F182" s="1">
        <v>29.01</v>
      </c>
      <c r="H182" s="1">
        <v>39.08</v>
      </c>
      <c r="J182" s="1">
        <v>33.68</v>
      </c>
      <c r="L182" t="str">
        <f>+VLOOKUP($D182,Popis!$A:$H,2,0)</f>
        <v>ANTE STARČEVIĆA 4</v>
      </c>
      <c r="M182" t="str">
        <f>+VLOOKUP($D182,Popis!$A:$H,5,0)</f>
        <v>020/711-904; 020/711-129; 020 711 314; 020/715-060</v>
      </c>
      <c r="N182" t="str">
        <f>+VLOOKUP($D182,Popis!$A:$H,6,0)</f>
        <v>020/715-060</v>
      </c>
      <c r="O182" t="str">
        <f>+VLOOKUP($D182,Popis!$A:$H,7,0)</f>
        <v>srednja.skola.korcula@du.t-com.hr; ured@ss-psegedina-korcula.skole.hr</v>
      </c>
      <c r="P182" t="str">
        <f>+VLOOKUP($D182,Popis!$A:$H,8,0)</f>
        <v>http://ss-psegedina-korcula.skole.hr/</v>
      </c>
    </row>
    <row r="183" spans="1:16" x14ac:dyDescent="0.3">
      <c r="A183" t="s">
        <v>82</v>
      </c>
      <c r="B183" t="str">
        <f>+VLOOKUP($D183,Popis!$A:$H,3,0)</f>
        <v>20260</v>
      </c>
      <c r="C183" t="str">
        <f>+VLOOKUP($D183,Popis!$A:$H,4,0)</f>
        <v>Korčula</v>
      </c>
      <c r="D183" t="s">
        <v>98</v>
      </c>
      <c r="E183" t="s">
        <v>34</v>
      </c>
      <c r="F183" s="1">
        <v>28.36</v>
      </c>
      <c r="H183" s="1">
        <v>36.81</v>
      </c>
      <c r="J183" s="1">
        <v>31.593333000000001</v>
      </c>
      <c r="L183" t="str">
        <f>+VLOOKUP($D183,Popis!$A:$H,2,0)</f>
        <v>ANTE STARČEVIĆA 4</v>
      </c>
      <c r="M183" t="str">
        <f>+VLOOKUP($D183,Popis!$A:$H,5,0)</f>
        <v>020/711-904; 020/711-129; 020 711 314; 020/715-060</v>
      </c>
      <c r="N183" t="str">
        <f>+VLOOKUP($D183,Popis!$A:$H,6,0)</f>
        <v>020/715-060</v>
      </c>
      <c r="O183" t="str">
        <f>+VLOOKUP($D183,Popis!$A:$H,7,0)</f>
        <v>srednja.skola.korcula@du.t-com.hr; ured@ss-psegedina-korcula.skole.hr</v>
      </c>
      <c r="P183" t="str">
        <f>+VLOOKUP($D183,Popis!$A:$H,8,0)</f>
        <v>http://ss-psegedina-korcula.skole.hr/</v>
      </c>
    </row>
    <row r="184" spans="1:16" x14ac:dyDescent="0.3">
      <c r="A184" t="s">
        <v>82</v>
      </c>
      <c r="B184" t="str">
        <f>+VLOOKUP($D184,Popis!$A:$H,3,0)</f>
        <v>20260</v>
      </c>
      <c r="C184" t="str">
        <f>+VLOOKUP($D184,Popis!$A:$H,4,0)</f>
        <v>Korčula</v>
      </c>
      <c r="D184" t="s">
        <v>98</v>
      </c>
      <c r="E184" t="s">
        <v>20</v>
      </c>
      <c r="F184" s="1">
        <v>46.08</v>
      </c>
      <c r="H184" s="1">
        <v>83</v>
      </c>
      <c r="J184" s="1">
        <v>70.848332999999997</v>
      </c>
      <c r="L184" t="str">
        <f>+VLOOKUP($D184,Popis!$A:$H,2,0)</f>
        <v>ANTE STARČEVIĆA 4</v>
      </c>
      <c r="M184" t="str">
        <f>+VLOOKUP($D184,Popis!$A:$H,5,0)</f>
        <v>020/711-904; 020/711-129; 020 711 314; 020/715-060</v>
      </c>
      <c r="N184" t="str">
        <f>+VLOOKUP($D184,Popis!$A:$H,6,0)</f>
        <v>020/715-060</v>
      </c>
      <c r="O184" t="str">
        <f>+VLOOKUP($D184,Popis!$A:$H,7,0)</f>
        <v>srednja.skola.korcula@du.t-com.hr; ured@ss-psegedina-korcula.skole.hr</v>
      </c>
      <c r="P184" t="str">
        <f>+VLOOKUP($D184,Popis!$A:$H,8,0)</f>
        <v>http://ss-psegedina-korcula.skole.hr/</v>
      </c>
    </row>
    <row r="185" spans="1:16" x14ac:dyDescent="0.3">
      <c r="A185" t="s">
        <v>82</v>
      </c>
      <c r="B185" t="str">
        <f>+VLOOKUP($D185,Popis!$A:$H,3,0)</f>
        <v>20260</v>
      </c>
      <c r="C185" t="str">
        <f>+VLOOKUP($D185,Popis!$A:$H,4,0)</f>
        <v>Korčula</v>
      </c>
      <c r="D185" t="s">
        <v>98</v>
      </c>
      <c r="E185" t="s">
        <v>51</v>
      </c>
      <c r="F185" s="1">
        <v>25.95</v>
      </c>
      <c r="H185" s="1">
        <v>31.17</v>
      </c>
      <c r="J185" s="1">
        <v>28.498000000000001</v>
      </c>
      <c r="L185" t="str">
        <f>+VLOOKUP($D185,Popis!$A:$H,2,0)</f>
        <v>ANTE STARČEVIĆA 4</v>
      </c>
      <c r="M185" t="str">
        <f>+VLOOKUP($D185,Popis!$A:$H,5,0)</f>
        <v>020/711-904; 020/711-129; 020 711 314; 020/715-060</v>
      </c>
      <c r="N185" t="str">
        <f>+VLOOKUP($D185,Popis!$A:$H,6,0)</f>
        <v>020/715-060</v>
      </c>
      <c r="O185" t="str">
        <f>+VLOOKUP($D185,Popis!$A:$H,7,0)</f>
        <v>srednja.skola.korcula@du.t-com.hr; ured@ss-psegedina-korcula.skole.hr</v>
      </c>
      <c r="P185" t="str">
        <f>+VLOOKUP($D185,Popis!$A:$H,8,0)</f>
        <v>http://ss-psegedina-korcula.skole.hr/</v>
      </c>
    </row>
    <row r="186" spans="1:16" x14ac:dyDescent="0.3">
      <c r="A186" t="s">
        <v>82</v>
      </c>
      <c r="B186" t="str">
        <f>+VLOOKUP($D186,Popis!$A:$H,3,0)</f>
        <v>20260</v>
      </c>
      <c r="C186" t="str">
        <f>+VLOOKUP($D186,Popis!$A:$H,4,0)</f>
        <v>Korčula</v>
      </c>
      <c r="D186" t="s">
        <v>98</v>
      </c>
      <c r="E186" t="s">
        <v>512</v>
      </c>
      <c r="F186" s="1">
        <v>45.72</v>
      </c>
      <c r="H186" s="1">
        <v>77.02</v>
      </c>
      <c r="J186" s="1">
        <v>63.12</v>
      </c>
      <c r="L186" t="str">
        <f>+VLOOKUP($D186,Popis!$A:$H,2,0)</f>
        <v>ANTE STARČEVIĆA 4</v>
      </c>
      <c r="M186" t="str">
        <f>+VLOOKUP($D186,Popis!$A:$H,5,0)</f>
        <v>020/711-904; 020/711-129; 020 711 314; 020/715-060</v>
      </c>
      <c r="N186" t="str">
        <f>+VLOOKUP($D186,Popis!$A:$H,6,0)</f>
        <v>020/715-060</v>
      </c>
      <c r="O186" t="str">
        <f>+VLOOKUP($D186,Popis!$A:$H,7,0)</f>
        <v>srednja.skola.korcula@du.t-com.hr; ured@ss-psegedina-korcula.skole.hr</v>
      </c>
      <c r="P186" t="str">
        <f>+VLOOKUP($D186,Popis!$A:$H,8,0)</f>
        <v>http://ss-psegedina-korcula.skole.hr/</v>
      </c>
    </row>
    <row r="187" spans="1:16" x14ac:dyDescent="0.3">
      <c r="A187" t="s">
        <v>82</v>
      </c>
      <c r="B187" t="str">
        <f>+VLOOKUP($D187,Popis!$A:$H,3,0)</f>
        <v>20260</v>
      </c>
      <c r="C187" t="str">
        <f>+VLOOKUP($D187,Popis!$A:$H,4,0)</f>
        <v>Korčula</v>
      </c>
      <c r="D187" t="s">
        <v>98</v>
      </c>
      <c r="E187" t="s">
        <v>17</v>
      </c>
      <c r="F187" s="1">
        <v>50.23</v>
      </c>
      <c r="H187" s="1">
        <v>74.819999999999993</v>
      </c>
      <c r="J187" s="1">
        <v>60.982857000000003</v>
      </c>
      <c r="L187" t="str">
        <f>+VLOOKUP($D187,Popis!$A:$H,2,0)</f>
        <v>ANTE STARČEVIĆA 4</v>
      </c>
      <c r="M187" t="str">
        <f>+VLOOKUP($D187,Popis!$A:$H,5,0)</f>
        <v>020/711-904; 020/711-129; 020 711 314; 020/715-060</v>
      </c>
      <c r="N187" t="str">
        <f>+VLOOKUP($D187,Popis!$A:$H,6,0)</f>
        <v>020/715-060</v>
      </c>
      <c r="O187" t="str">
        <f>+VLOOKUP($D187,Popis!$A:$H,7,0)</f>
        <v>srednja.skola.korcula@du.t-com.hr; ured@ss-psegedina-korcula.skole.hr</v>
      </c>
      <c r="P187" t="str">
        <f>+VLOOKUP($D187,Popis!$A:$H,8,0)</f>
        <v>http://ss-psegedina-korcula.skole.hr/</v>
      </c>
    </row>
    <row r="188" spans="1:16" x14ac:dyDescent="0.3">
      <c r="A188" t="s">
        <v>82</v>
      </c>
      <c r="B188" t="str">
        <f>+VLOOKUP($D188,Popis!$A:$H,3,0)</f>
        <v>20270</v>
      </c>
      <c r="C188" t="str">
        <f>+VLOOKUP($D188,Popis!$A:$H,4,0)</f>
        <v>Vela Luka</v>
      </c>
      <c r="D188" t="s">
        <v>99</v>
      </c>
      <c r="E188" t="s">
        <v>15</v>
      </c>
      <c r="F188" s="1">
        <v>25.17</v>
      </c>
      <c r="H188" s="1">
        <v>25.17</v>
      </c>
      <c r="J188" s="1">
        <v>25.17</v>
      </c>
      <c r="L188" t="str">
        <f>+VLOOKUP($D188,Popis!$A:$H,2,0)</f>
        <v>ULICA  5 BR. 9</v>
      </c>
      <c r="M188" t="str">
        <f>+VLOOKUP($D188,Popis!$A:$H,5,0)</f>
        <v>020/812-972; 020/812-456</v>
      </c>
      <c r="N188" t="str">
        <f>+VLOOKUP($D188,Popis!$A:$H,6,0)</f>
        <v>020/812-516</v>
      </c>
      <c r="O188" t="str">
        <f>+VLOOKUP($D188,Popis!$A:$H,7,0)</f>
        <v>ssvl@ss-vela-luka.skole.hr</v>
      </c>
      <c r="P188" t="str">
        <f>+VLOOKUP($D188,Popis!$A:$H,8,0)</f>
        <v>http://ss-vela-luka.skole.hr</v>
      </c>
    </row>
    <row r="189" spans="1:16" x14ac:dyDescent="0.3">
      <c r="A189" t="s">
        <v>82</v>
      </c>
      <c r="B189" t="str">
        <f>+VLOOKUP($D189,Popis!$A:$H,3,0)</f>
        <v>20270</v>
      </c>
      <c r="C189" t="str">
        <f>+VLOOKUP($D189,Popis!$A:$H,4,0)</f>
        <v>Vela Luka</v>
      </c>
      <c r="D189" t="s">
        <v>99</v>
      </c>
      <c r="E189" t="s">
        <v>20</v>
      </c>
      <c r="F189" s="1">
        <v>39.880000000000003</v>
      </c>
      <c r="H189" s="1">
        <v>71.37</v>
      </c>
      <c r="J189" s="1">
        <v>57.542499999999997</v>
      </c>
      <c r="L189" t="str">
        <f>+VLOOKUP($D189,Popis!$A:$H,2,0)</f>
        <v>ULICA  5 BR. 9</v>
      </c>
      <c r="M189" t="str">
        <f>+VLOOKUP($D189,Popis!$A:$H,5,0)</f>
        <v>020/812-972; 020/812-456</v>
      </c>
      <c r="N189" t="str">
        <f>+VLOOKUP($D189,Popis!$A:$H,6,0)</f>
        <v>020/812-516</v>
      </c>
      <c r="O189" t="str">
        <f>+VLOOKUP($D189,Popis!$A:$H,7,0)</f>
        <v>ssvl@ss-vela-luka.skole.hr</v>
      </c>
      <c r="P189" t="str">
        <f>+VLOOKUP($D189,Popis!$A:$H,8,0)</f>
        <v>http://ss-vela-luka.skole.hr</v>
      </c>
    </row>
    <row r="190" spans="1:16" x14ac:dyDescent="0.3">
      <c r="A190" t="s">
        <v>82</v>
      </c>
      <c r="B190" t="str">
        <f>+VLOOKUP($D190,Popis!$A:$H,3,0)</f>
        <v>20270</v>
      </c>
      <c r="C190" t="str">
        <f>+VLOOKUP($D190,Popis!$A:$H,4,0)</f>
        <v>Vela Luka</v>
      </c>
      <c r="D190" t="s">
        <v>99</v>
      </c>
      <c r="E190" t="s">
        <v>10</v>
      </c>
      <c r="F190" s="1">
        <v>40.479999999999997</v>
      </c>
      <c r="H190" s="1">
        <v>76.33</v>
      </c>
      <c r="J190" s="1">
        <v>61.287500000000001</v>
      </c>
      <c r="L190" t="str">
        <f>+VLOOKUP($D190,Popis!$A:$H,2,0)</f>
        <v>ULICA  5 BR. 9</v>
      </c>
      <c r="M190" t="str">
        <f>+VLOOKUP($D190,Popis!$A:$H,5,0)</f>
        <v>020/812-972; 020/812-456</v>
      </c>
      <c r="N190" t="str">
        <f>+VLOOKUP($D190,Popis!$A:$H,6,0)</f>
        <v>020/812-516</v>
      </c>
      <c r="O190" t="str">
        <f>+VLOOKUP($D190,Popis!$A:$H,7,0)</f>
        <v>ssvl@ss-vela-luka.skole.hr</v>
      </c>
      <c r="P190" t="str">
        <f>+VLOOKUP($D190,Popis!$A:$H,8,0)</f>
        <v>http://ss-vela-luka.skole.hr</v>
      </c>
    </row>
    <row r="191" spans="1:16" x14ac:dyDescent="0.3">
      <c r="A191" t="s">
        <v>82</v>
      </c>
      <c r="B191" t="str">
        <f>+VLOOKUP($D191,Popis!$A:$H,3,0)</f>
        <v>20270</v>
      </c>
      <c r="C191" t="str">
        <f>+VLOOKUP($D191,Popis!$A:$H,4,0)</f>
        <v>Vela Luka</v>
      </c>
      <c r="D191" t="s">
        <v>99</v>
      </c>
      <c r="E191" t="s">
        <v>51</v>
      </c>
      <c r="F191" s="1">
        <v>31.25</v>
      </c>
      <c r="H191" s="1">
        <v>36.21</v>
      </c>
      <c r="J191" s="1">
        <v>33.729999999999997</v>
      </c>
      <c r="L191" t="str">
        <f>+VLOOKUP($D191,Popis!$A:$H,2,0)</f>
        <v>ULICA  5 BR. 9</v>
      </c>
      <c r="M191" t="str">
        <f>+VLOOKUP($D191,Popis!$A:$H,5,0)</f>
        <v>020/812-972; 020/812-456</v>
      </c>
      <c r="N191" t="str">
        <f>+VLOOKUP($D191,Popis!$A:$H,6,0)</f>
        <v>020/812-516</v>
      </c>
      <c r="O191" t="str">
        <f>+VLOOKUP($D191,Popis!$A:$H,7,0)</f>
        <v>ssvl@ss-vela-luka.skole.hr</v>
      </c>
      <c r="P191" t="str">
        <f>+VLOOKUP($D191,Popis!$A:$H,8,0)</f>
        <v>http://ss-vela-luka.skole.hr</v>
      </c>
    </row>
    <row r="192" spans="1:16" x14ac:dyDescent="0.3">
      <c r="A192" t="s">
        <v>82</v>
      </c>
      <c r="B192" t="str">
        <f>+VLOOKUP($D192,Popis!$A:$H,3,0)</f>
        <v>20000</v>
      </c>
      <c r="C192" t="str">
        <f>+VLOOKUP($D192,Popis!$A:$H,4,0)</f>
        <v>Dubrovnik</v>
      </c>
      <c r="D192" t="s">
        <v>100</v>
      </c>
      <c r="E192" t="s">
        <v>14</v>
      </c>
      <c r="F192" s="1">
        <v>22.8</v>
      </c>
      <c r="H192" s="1">
        <v>28.73</v>
      </c>
      <c r="J192" s="1">
        <v>25.91</v>
      </c>
      <c r="L192" t="str">
        <f>+VLOOKUP($D192,Popis!$A:$H,2,0)</f>
        <v>ŽUPSKA 2</v>
      </c>
      <c r="M192" t="str">
        <f>+VLOOKUP($D192,Popis!$A:$H,5,0)</f>
        <v>020/640-411; 020/640411</v>
      </c>
      <c r="N192">
        <f>+VLOOKUP($D192,Popis!$A:$H,6,0)</f>
        <v>0</v>
      </c>
      <c r="O192" t="str">
        <f>+VLOOKUP($D192,Popis!$A:$H,7,0)</f>
        <v>administracija@tusdu.hr</v>
      </c>
      <c r="P192">
        <f>+VLOOKUP($D192,Popis!$A:$H,8,0)</f>
        <v>0</v>
      </c>
    </row>
    <row r="193" spans="1:16" x14ac:dyDescent="0.3">
      <c r="A193" t="s">
        <v>82</v>
      </c>
      <c r="B193" t="str">
        <f>+VLOOKUP($D193,Popis!$A:$H,3,0)</f>
        <v>20000</v>
      </c>
      <c r="C193" t="str">
        <f>+VLOOKUP($D193,Popis!$A:$H,4,0)</f>
        <v>Dubrovnik</v>
      </c>
      <c r="D193" t="s">
        <v>100</v>
      </c>
      <c r="E193" t="s">
        <v>15</v>
      </c>
      <c r="F193" s="1">
        <v>22.91</v>
      </c>
      <c r="H193" s="1">
        <v>35.28</v>
      </c>
      <c r="J193" s="1">
        <v>27.266895999999999</v>
      </c>
      <c r="L193" t="str">
        <f>+VLOOKUP($D193,Popis!$A:$H,2,0)</f>
        <v>ŽUPSKA 2</v>
      </c>
      <c r="M193" t="str">
        <f>+VLOOKUP($D193,Popis!$A:$H,5,0)</f>
        <v>020/640-411; 020/640411</v>
      </c>
      <c r="N193">
        <f>+VLOOKUP($D193,Popis!$A:$H,6,0)</f>
        <v>0</v>
      </c>
      <c r="O193" t="str">
        <f>+VLOOKUP($D193,Popis!$A:$H,7,0)</f>
        <v>administracija@tusdu.hr</v>
      </c>
      <c r="P193">
        <f>+VLOOKUP($D193,Popis!$A:$H,8,0)</f>
        <v>0</v>
      </c>
    </row>
    <row r="194" spans="1:16" x14ac:dyDescent="0.3">
      <c r="A194" t="s">
        <v>82</v>
      </c>
      <c r="B194" t="str">
        <f>+VLOOKUP($D194,Popis!$A:$H,3,0)</f>
        <v>20000</v>
      </c>
      <c r="C194" t="str">
        <f>+VLOOKUP($D194,Popis!$A:$H,4,0)</f>
        <v>Dubrovnik</v>
      </c>
      <c r="D194" t="s">
        <v>100</v>
      </c>
      <c r="E194" t="s">
        <v>514</v>
      </c>
      <c r="F194" s="1">
        <v>48.33</v>
      </c>
      <c r="H194" s="1">
        <v>64.430000000000007</v>
      </c>
      <c r="J194" s="1">
        <v>51.968800000000002</v>
      </c>
      <c r="L194" t="str">
        <f>+VLOOKUP($D194,Popis!$A:$H,2,0)</f>
        <v>ŽUPSKA 2</v>
      </c>
      <c r="M194" t="str">
        <f>+VLOOKUP($D194,Popis!$A:$H,5,0)</f>
        <v>020/640-411; 020/640411</v>
      </c>
      <c r="N194">
        <f>+VLOOKUP($D194,Popis!$A:$H,6,0)</f>
        <v>0</v>
      </c>
      <c r="O194" t="str">
        <f>+VLOOKUP($D194,Popis!$A:$H,7,0)</f>
        <v>administracija@tusdu.hr</v>
      </c>
      <c r="P194">
        <f>+VLOOKUP($D194,Popis!$A:$H,8,0)</f>
        <v>0</v>
      </c>
    </row>
    <row r="195" spans="1:16" x14ac:dyDescent="0.3">
      <c r="A195" t="s">
        <v>82</v>
      </c>
      <c r="B195" t="str">
        <f>+VLOOKUP($D195,Popis!$A:$H,3,0)</f>
        <v>20000</v>
      </c>
      <c r="C195" t="str">
        <f>+VLOOKUP($D195,Popis!$A:$H,4,0)</f>
        <v>Dubrovnik</v>
      </c>
      <c r="D195" t="s">
        <v>100</v>
      </c>
      <c r="E195" t="s">
        <v>51</v>
      </c>
      <c r="F195" s="1">
        <v>23.21</v>
      </c>
      <c r="H195" s="1">
        <v>35.08</v>
      </c>
      <c r="J195" s="1">
        <v>28.213999999999999</v>
      </c>
      <c r="L195" t="str">
        <f>+VLOOKUP($D195,Popis!$A:$H,2,0)</f>
        <v>ŽUPSKA 2</v>
      </c>
      <c r="M195" t="str">
        <f>+VLOOKUP($D195,Popis!$A:$H,5,0)</f>
        <v>020/640-411; 020/640411</v>
      </c>
      <c r="N195">
        <f>+VLOOKUP($D195,Popis!$A:$H,6,0)</f>
        <v>0</v>
      </c>
      <c r="O195" t="str">
        <f>+VLOOKUP($D195,Popis!$A:$H,7,0)</f>
        <v>administracija@tusdu.hr</v>
      </c>
      <c r="P195">
        <f>+VLOOKUP($D195,Popis!$A:$H,8,0)</f>
        <v>0</v>
      </c>
    </row>
    <row r="196" spans="1:16" x14ac:dyDescent="0.3">
      <c r="A196" t="s">
        <v>82</v>
      </c>
      <c r="B196" t="str">
        <f>+VLOOKUP($D196,Popis!$A:$H,3,0)</f>
        <v>20000</v>
      </c>
      <c r="C196" t="str">
        <f>+VLOOKUP($D196,Popis!$A:$H,4,0)</f>
        <v>Dubrovnik</v>
      </c>
      <c r="D196" t="s">
        <v>100</v>
      </c>
      <c r="E196" t="s">
        <v>492</v>
      </c>
      <c r="F196" s="1">
        <v>53.84</v>
      </c>
      <c r="H196" s="1">
        <v>67.08</v>
      </c>
      <c r="J196" s="1">
        <v>57.149047000000003</v>
      </c>
      <c r="L196" t="str">
        <f>+VLOOKUP($D196,Popis!$A:$H,2,0)</f>
        <v>ŽUPSKA 2</v>
      </c>
      <c r="M196" t="str">
        <f>+VLOOKUP($D196,Popis!$A:$H,5,0)</f>
        <v>020/640-411; 020/640411</v>
      </c>
      <c r="N196">
        <f>+VLOOKUP($D196,Popis!$A:$H,6,0)</f>
        <v>0</v>
      </c>
      <c r="O196" t="str">
        <f>+VLOOKUP($D196,Popis!$A:$H,7,0)</f>
        <v>administracija@tusdu.hr</v>
      </c>
      <c r="P196">
        <f>+VLOOKUP($D196,Popis!$A:$H,8,0)</f>
        <v>0</v>
      </c>
    </row>
    <row r="197" spans="1:16" x14ac:dyDescent="0.3">
      <c r="A197" t="s">
        <v>82</v>
      </c>
      <c r="B197" t="str">
        <f>+VLOOKUP($D197,Popis!$A:$H,3,0)</f>
        <v>20000</v>
      </c>
      <c r="C197" t="str">
        <f>+VLOOKUP($D197,Popis!$A:$H,4,0)</f>
        <v>Dubrovnik</v>
      </c>
      <c r="D197" t="s">
        <v>100</v>
      </c>
      <c r="E197" t="s">
        <v>17</v>
      </c>
      <c r="F197" s="1">
        <v>61.43</v>
      </c>
      <c r="H197" s="1">
        <v>80</v>
      </c>
      <c r="J197" s="1">
        <v>68.520128999999997</v>
      </c>
      <c r="L197" t="str">
        <f>+VLOOKUP($D197,Popis!$A:$H,2,0)</f>
        <v>ŽUPSKA 2</v>
      </c>
      <c r="M197" t="str">
        <f>+VLOOKUP($D197,Popis!$A:$H,5,0)</f>
        <v>020/640-411; 020/640411</v>
      </c>
      <c r="N197">
        <f>+VLOOKUP($D197,Popis!$A:$H,6,0)</f>
        <v>0</v>
      </c>
      <c r="O197" t="str">
        <f>+VLOOKUP($D197,Popis!$A:$H,7,0)</f>
        <v>administracija@tusdu.hr</v>
      </c>
      <c r="P197">
        <f>+VLOOKUP($D197,Popis!$A:$H,8,0)</f>
        <v>0</v>
      </c>
    </row>
    <row r="198" spans="1:16" x14ac:dyDescent="0.3">
      <c r="A198" t="s">
        <v>82</v>
      </c>
      <c r="B198" t="str">
        <f>+VLOOKUP($D198,Popis!$A:$H,3,0)</f>
        <v>20000</v>
      </c>
      <c r="C198" t="str">
        <f>+VLOOKUP($D198,Popis!$A:$H,4,0)</f>
        <v>Dubrovnik</v>
      </c>
      <c r="D198" t="s">
        <v>515</v>
      </c>
      <c r="E198" t="s">
        <v>102</v>
      </c>
      <c r="F198" s="1">
        <v>130.75</v>
      </c>
      <c r="H198" s="1">
        <v>156.16</v>
      </c>
      <c r="J198" s="1">
        <v>143.518888</v>
      </c>
      <c r="L198" t="str">
        <f>+VLOOKUP($D198,Popis!$A:$H,2,0)</f>
        <v>STROSSMAYEROVA 3</v>
      </c>
      <c r="M198" t="str">
        <f>+VLOOKUP($D198,Popis!$A:$H,5,0)</f>
        <v>020/324-642; 020/324-636; 020/324 604</v>
      </c>
      <c r="N198">
        <f>+VLOOKUP($D198,Popis!$A:$H,6,0)</f>
        <v>0</v>
      </c>
      <c r="O198" t="str">
        <f>+VLOOKUP($D198,Popis!$A:$H,7,0)</f>
        <v>ured@ss-umjetnicka-lsorkocevica-du.skole.hr</v>
      </c>
      <c r="P198">
        <f>+VLOOKUP($D198,Popis!$A:$H,8,0)</f>
        <v>0</v>
      </c>
    </row>
    <row r="199" spans="1:16" x14ac:dyDescent="0.3">
      <c r="A199" t="s">
        <v>103</v>
      </c>
      <c r="B199" t="str">
        <f>+VLOOKUP($D199,Popis!$A:$H,3,0)</f>
        <v>10000</v>
      </c>
      <c r="C199" t="str">
        <f>+VLOOKUP($D199,Popis!$A:$H,4,0)</f>
        <v>Zagreb</v>
      </c>
      <c r="D199" t="s">
        <v>756</v>
      </c>
      <c r="E199" t="s">
        <v>75</v>
      </c>
      <c r="F199" s="1">
        <v>47.25</v>
      </c>
      <c r="H199" s="1">
        <v>73.05</v>
      </c>
      <c r="J199" s="1">
        <v>53.675651999999999</v>
      </c>
      <c r="L199" t="str">
        <f>+VLOOKUP($D199,Popis!$A:$H,2,0)</f>
        <v>Gjure Prejca 2</v>
      </c>
      <c r="M199" t="str">
        <f>+VLOOKUP($D199,Popis!$A:$H,5,0)</f>
        <v>2988-670; 2922-133; 2920-460</v>
      </c>
      <c r="N199" t="str">
        <f>+VLOOKUP($D199,Popis!$A:$H,6,0)</f>
        <v>2988-670</v>
      </c>
      <c r="O199" t="str">
        <f>+VLOOKUP($D199,Popis!$A:$H,7,0)</f>
        <v>ured@agronomska-skola-zg.skole.hr</v>
      </c>
      <c r="P199" t="str">
        <f>+VLOOKUP($D199,Popis!$A:$H,8,0)</f>
        <v>www.agronomska-skola-zg.skole.hr/</v>
      </c>
    </row>
    <row r="200" spans="1:16" x14ac:dyDescent="0.3">
      <c r="A200" t="s">
        <v>103</v>
      </c>
      <c r="B200" t="str">
        <f>+VLOOKUP($D200,Popis!$A:$H,3,0)</f>
        <v>10000</v>
      </c>
      <c r="C200" t="str">
        <f>+VLOOKUP($D200,Popis!$A:$H,4,0)</f>
        <v>Zagreb</v>
      </c>
      <c r="D200" t="s">
        <v>756</v>
      </c>
      <c r="E200" t="s">
        <v>13</v>
      </c>
      <c r="F200" s="1">
        <v>50.35</v>
      </c>
      <c r="H200" s="1">
        <v>64.63</v>
      </c>
      <c r="J200" s="1">
        <v>55.114347000000002</v>
      </c>
      <c r="L200" t="str">
        <f>+VLOOKUP($D200,Popis!$A:$H,2,0)</f>
        <v>Gjure Prejca 2</v>
      </c>
      <c r="M200" t="str">
        <f>+VLOOKUP($D200,Popis!$A:$H,5,0)</f>
        <v>2988-670; 2922-133; 2920-460</v>
      </c>
      <c r="N200" t="str">
        <f>+VLOOKUP($D200,Popis!$A:$H,6,0)</f>
        <v>2988-670</v>
      </c>
      <c r="O200" t="str">
        <f>+VLOOKUP($D200,Popis!$A:$H,7,0)</f>
        <v>ured@agronomska-skola-zg.skole.hr</v>
      </c>
      <c r="P200" t="str">
        <f>+VLOOKUP($D200,Popis!$A:$H,8,0)</f>
        <v>www.agronomska-skola-zg.skole.hr/</v>
      </c>
    </row>
    <row r="201" spans="1:16" x14ac:dyDescent="0.3">
      <c r="A201" t="s">
        <v>103</v>
      </c>
      <c r="B201" t="str">
        <f>+VLOOKUP($D201,Popis!$A:$H,3,0)</f>
        <v>10000</v>
      </c>
      <c r="C201" t="str">
        <f>+VLOOKUP($D201,Popis!$A:$H,4,0)</f>
        <v>Zagreb</v>
      </c>
      <c r="D201" t="s">
        <v>756</v>
      </c>
      <c r="E201" t="s">
        <v>76</v>
      </c>
      <c r="F201" s="1">
        <v>25.71</v>
      </c>
      <c r="H201" s="1">
        <v>39.08</v>
      </c>
      <c r="J201" s="1">
        <v>29.495453999999999</v>
      </c>
      <c r="L201" t="str">
        <f>+VLOOKUP($D201,Popis!$A:$H,2,0)</f>
        <v>Gjure Prejca 2</v>
      </c>
      <c r="M201" t="str">
        <f>+VLOOKUP($D201,Popis!$A:$H,5,0)</f>
        <v>2988-670; 2922-133; 2920-460</v>
      </c>
      <c r="N201" t="str">
        <f>+VLOOKUP($D201,Popis!$A:$H,6,0)</f>
        <v>2988-670</v>
      </c>
      <c r="O201" t="str">
        <f>+VLOOKUP($D201,Popis!$A:$H,7,0)</f>
        <v>ured@agronomska-skola-zg.skole.hr</v>
      </c>
      <c r="P201" t="str">
        <f>+VLOOKUP($D201,Popis!$A:$H,8,0)</f>
        <v>www.agronomska-skola-zg.skole.hr/</v>
      </c>
    </row>
    <row r="202" spans="1:16" x14ac:dyDescent="0.3">
      <c r="A202" t="s">
        <v>103</v>
      </c>
      <c r="B202" t="str">
        <f>+VLOOKUP($D202,Popis!$A:$H,3,0)</f>
        <v>10000</v>
      </c>
      <c r="C202" t="str">
        <f>+VLOOKUP($D202,Popis!$A:$H,4,0)</f>
        <v>Zagreb</v>
      </c>
      <c r="D202" t="s">
        <v>756</v>
      </c>
      <c r="E202" t="s">
        <v>77</v>
      </c>
      <c r="F202" s="1">
        <v>45.58</v>
      </c>
      <c r="H202" s="1">
        <v>56.62</v>
      </c>
      <c r="J202" s="1">
        <v>51.420869000000003</v>
      </c>
      <c r="L202" t="str">
        <f>+VLOOKUP($D202,Popis!$A:$H,2,0)</f>
        <v>Gjure Prejca 2</v>
      </c>
      <c r="M202" t="str">
        <f>+VLOOKUP($D202,Popis!$A:$H,5,0)</f>
        <v>2988-670; 2922-133; 2920-460</v>
      </c>
      <c r="N202" t="str">
        <f>+VLOOKUP($D202,Popis!$A:$H,6,0)</f>
        <v>2988-670</v>
      </c>
      <c r="O202" t="str">
        <f>+VLOOKUP($D202,Popis!$A:$H,7,0)</f>
        <v>ured@agronomska-skola-zg.skole.hr</v>
      </c>
      <c r="P202" t="str">
        <f>+VLOOKUP($D202,Popis!$A:$H,8,0)</f>
        <v>www.agronomska-skola-zg.skole.hr/</v>
      </c>
    </row>
    <row r="203" spans="1:16" x14ac:dyDescent="0.3">
      <c r="A203" t="s">
        <v>103</v>
      </c>
      <c r="B203" t="str">
        <f>+VLOOKUP($D203,Popis!$A:$H,3,0)</f>
        <v>10000</v>
      </c>
      <c r="C203" t="str">
        <f>+VLOOKUP($D203,Popis!$A:$H,4,0)</f>
        <v>Zagreb</v>
      </c>
      <c r="D203" t="s">
        <v>756</v>
      </c>
      <c r="E203" t="s">
        <v>104</v>
      </c>
      <c r="F203" s="1">
        <v>47.58</v>
      </c>
      <c r="H203" s="1">
        <v>58.53</v>
      </c>
      <c r="J203" s="1">
        <v>52.052607999999999</v>
      </c>
      <c r="L203" t="str">
        <f>+VLOOKUP($D203,Popis!$A:$H,2,0)</f>
        <v>Gjure Prejca 2</v>
      </c>
      <c r="M203" t="str">
        <f>+VLOOKUP($D203,Popis!$A:$H,5,0)</f>
        <v>2988-670; 2922-133; 2920-460</v>
      </c>
      <c r="N203" t="str">
        <f>+VLOOKUP($D203,Popis!$A:$H,6,0)</f>
        <v>2988-670</v>
      </c>
      <c r="O203" t="str">
        <f>+VLOOKUP($D203,Popis!$A:$H,7,0)</f>
        <v>ured@agronomska-skola-zg.skole.hr</v>
      </c>
      <c r="P203" t="str">
        <f>+VLOOKUP($D203,Popis!$A:$H,8,0)</f>
        <v>www.agronomska-skola-zg.skole.hr/</v>
      </c>
    </row>
    <row r="204" spans="1:16" x14ac:dyDescent="0.3">
      <c r="A204" t="s">
        <v>103</v>
      </c>
      <c r="B204" t="str">
        <f>+VLOOKUP($D204,Popis!$A:$H,3,0)</f>
        <v>10000</v>
      </c>
      <c r="C204" t="str">
        <f>+VLOOKUP($D204,Popis!$A:$H,4,0)</f>
        <v>Zagreb</v>
      </c>
      <c r="D204" t="s">
        <v>756</v>
      </c>
      <c r="E204" t="s">
        <v>43</v>
      </c>
      <c r="F204" s="1">
        <v>24.89</v>
      </c>
      <c r="H204" s="1">
        <v>36.14</v>
      </c>
      <c r="J204" s="1">
        <v>27.133181</v>
      </c>
      <c r="L204" t="str">
        <f>+VLOOKUP($D204,Popis!$A:$H,2,0)</f>
        <v>Gjure Prejca 2</v>
      </c>
      <c r="M204" t="str">
        <f>+VLOOKUP($D204,Popis!$A:$H,5,0)</f>
        <v>2988-670; 2922-133; 2920-460</v>
      </c>
      <c r="N204" t="str">
        <f>+VLOOKUP($D204,Popis!$A:$H,6,0)</f>
        <v>2988-670</v>
      </c>
      <c r="O204" t="str">
        <f>+VLOOKUP($D204,Popis!$A:$H,7,0)</f>
        <v>ured@agronomska-skola-zg.skole.hr</v>
      </c>
      <c r="P204" t="str">
        <f>+VLOOKUP($D204,Popis!$A:$H,8,0)</f>
        <v>www.agronomska-skola-zg.skole.hr/</v>
      </c>
    </row>
    <row r="205" spans="1:16" x14ac:dyDescent="0.3">
      <c r="A205" t="s">
        <v>103</v>
      </c>
      <c r="B205" t="str">
        <f>+VLOOKUP($D205,Popis!$A:$H,3,0)</f>
        <v>10000</v>
      </c>
      <c r="C205" t="str">
        <f>+VLOOKUP($D205,Popis!$A:$H,4,0)</f>
        <v>Zagreb</v>
      </c>
      <c r="D205" t="s">
        <v>719</v>
      </c>
      <c r="E205" t="s">
        <v>20</v>
      </c>
      <c r="F205" s="1">
        <v>70.13</v>
      </c>
      <c r="H205" s="1">
        <v>77.489999999999995</v>
      </c>
      <c r="J205" s="1">
        <v>71.840908999999996</v>
      </c>
      <c r="L205" t="str">
        <f>+VLOOKUP($D205,Popis!$A:$H,2,0)</f>
        <v>Dobojska 12</v>
      </c>
      <c r="M205" t="str">
        <f>+VLOOKUP($D205,Popis!$A:$H,5,0)</f>
        <v>3097-196, 3097-195</v>
      </c>
      <c r="N205" t="str">
        <f>+VLOOKUP($D205,Popis!$A:$H,6,0)</f>
        <v>3097-195</v>
      </c>
      <c r="O205" t="str">
        <f>+VLOOKUP($D205,Popis!$A:$H,7,0)</f>
        <v>ured@ss-druga-ekonomska-zg.skole.hr</v>
      </c>
      <c r="P205" t="str">
        <f>+VLOOKUP($D205,Popis!$A:$H,8,0)</f>
        <v>www.ss-druga-ekonomska-zg.skole.hr/</v>
      </c>
    </row>
    <row r="206" spans="1:16" x14ac:dyDescent="0.3">
      <c r="A206" t="s">
        <v>103</v>
      </c>
      <c r="B206" t="str">
        <f>+VLOOKUP($D206,Popis!$A:$H,3,0)</f>
        <v>10000</v>
      </c>
      <c r="C206" t="str">
        <f>+VLOOKUP($D206,Popis!$A:$H,4,0)</f>
        <v>Zagreb</v>
      </c>
      <c r="D206" t="s">
        <v>719</v>
      </c>
      <c r="E206" t="s">
        <v>10</v>
      </c>
      <c r="F206" s="1">
        <v>65.75</v>
      </c>
      <c r="H206" s="1">
        <v>77.709999999999994</v>
      </c>
      <c r="J206" s="1">
        <v>70.205361999999994</v>
      </c>
      <c r="L206" t="str">
        <f>+VLOOKUP($D206,Popis!$A:$H,2,0)</f>
        <v>Dobojska 12</v>
      </c>
      <c r="M206" t="str">
        <f>+VLOOKUP($D206,Popis!$A:$H,5,0)</f>
        <v>3097-196, 3097-195</v>
      </c>
      <c r="N206" t="str">
        <f>+VLOOKUP($D206,Popis!$A:$H,6,0)</f>
        <v>3097-195</v>
      </c>
      <c r="O206" t="str">
        <f>+VLOOKUP($D206,Popis!$A:$H,7,0)</f>
        <v>ured@ss-druga-ekonomska-zg.skole.hr</v>
      </c>
      <c r="P206" t="str">
        <f>+VLOOKUP($D206,Popis!$A:$H,8,0)</f>
        <v>www.ss-druga-ekonomska-zg.skole.hr/</v>
      </c>
    </row>
    <row r="207" spans="1:16" x14ac:dyDescent="0.3">
      <c r="A207" t="s">
        <v>103</v>
      </c>
      <c r="B207" t="str">
        <f>+VLOOKUP($D207,Popis!$A:$H,3,0)</f>
        <v>10000</v>
      </c>
      <c r="C207" t="str">
        <f>+VLOOKUP($D207,Popis!$A:$H,4,0)</f>
        <v>Zagreb</v>
      </c>
      <c r="D207" t="s">
        <v>719</v>
      </c>
      <c r="E207" t="s">
        <v>105</v>
      </c>
      <c r="F207" s="1">
        <v>127.49</v>
      </c>
      <c r="H207" s="1">
        <v>152.69999999999999</v>
      </c>
      <c r="J207" s="1">
        <v>134.07833299999999</v>
      </c>
      <c r="L207" t="str">
        <f>+VLOOKUP($D207,Popis!$A:$H,2,0)</f>
        <v>Dobojska 12</v>
      </c>
      <c r="M207" t="str">
        <f>+VLOOKUP($D207,Popis!$A:$H,5,0)</f>
        <v>3097-196, 3097-195</v>
      </c>
      <c r="N207" t="str">
        <f>+VLOOKUP($D207,Popis!$A:$H,6,0)</f>
        <v>3097-195</v>
      </c>
      <c r="O207" t="str">
        <f>+VLOOKUP($D207,Popis!$A:$H,7,0)</f>
        <v>ured@ss-druga-ekonomska-zg.skole.hr</v>
      </c>
      <c r="P207" t="str">
        <f>+VLOOKUP($D207,Popis!$A:$H,8,0)</f>
        <v>www.ss-druga-ekonomska-zg.skole.hr/</v>
      </c>
    </row>
    <row r="208" spans="1:16" x14ac:dyDescent="0.3">
      <c r="A208" t="s">
        <v>103</v>
      </c>
      <c r="B208" t="str">
        <f>+VLOOKUP($D208,Popis!$A:$H,3,0)</f>
        <v>10000</v>
      </c>
      <c r="C208" t="str">
        <f>+VLOOKUP($D208,Popis!$A:$H,4,0)</f>
        <v>Zagreb</v>
      </c>
      <c r="D208" t="s">
        <v>766</v>
      </c>
      <c r="E208" t="s">
        <v>489</v>
      </c>
      <c r="F208" s="1">
        <v>28.18</v>
      </c>
      <c r="H208" s="1">
        <v>44.83</v>
      </c>
      <c r="J208" s="1">
        <v>32.725000000000001</v>
      </c>
      <c r="L208" t="str">
        <f>+VLOOKUP($D208,Popis!$A:$H,2,0)</f>
        <v>Selska 83</v>
      </c>
      <c r="M208" t="str">
        <f>+VLOOKUP($D208,Popis!$A:$H,5,0)</f>
        <v>3695-080; 3695-823</v>
      </c>
      <c r="N208" t="str">
        <f>+VLOOKUP($D208,Popis!$A:$H,6,0)</f>
        <v>/</v>
      </c>
      <c r="O208" t="str">
        <f>+VLOOKUP($D208,Popis!$A:$H,7,0)</f>
        <v>info@esos.hr</v>
      </c>
      <c r="P208" t="str">
        <f>+VLOOKUP($D208,Popis!$A:$H,8,0)</f>
        <v>www.esos.hr</v>
      </c>
    </row>
    <row r="209" spans="1:16" x14ac:dyDescent="0.3">
      <c r="A209" t="s">
        <v>103</v>
      </c>
      <c r="B209" t="str">
        <f>+VLOOKUP($D209,Popis!$A:$H,3,0)</f>
        <v>10000</v>
      </c>
      <c r="C209" t="str">
        <f>+VLOOKUP($D209,Popis!$A:$H,4,0)</f>
        <v>Zagreb</v>
      </c>
      <c r="D209" t="s">
        <v>766</v>
      </c>
      <c r="E209" t="s">
        <v>29</v>
      </c>
      <c r="F209" s="1">
        <v>28.15</v>
      </c>
      <c r="H209" s="1">
        <v>40.76</v>
      </c>
      <c r="J209" s="1">
        <v>31.756450999999998</v>
      </c>
      <c r="L209" t="str">
        <f>+VLOOKUP($D209,Popis!$A:$H,2,0)</f>
        <v>Selska 83</v>
      </c>
      <c r="M209" t="str">
        <f>+VLOOKUP($D209,Popis!$A:$H,5,0)</f>
        <v>3695-080; 3695-823</v>
      </c>
      <c r="N209" t="str">
        <f>+VLOOKUP($D209,Popis!$A:$H,6,0)</f>
        <v>/</v>
      </c>
      <c r="O209" t="str">
        <f>+VLOOKUP($D209,Popis!$A:$H,7,0)</f>
        <v>info@esos.hr</v>
      </c>
      <c r="P209" t="str">
        <f>+VLOOKUP($D209,Popis!$A:$H,8,0)</f>
        <v>www.esos.hr</v>
      </c>
    </row>
    <row r="210" spans="1:16" x14ac:dyDescent="0.3">
      <c r="A210" t="s">
        <v>103</v>
      </c>
      <c r="B210" t="str">
        <f>+VLOOKUP($D210,Popis!$A:$H,3,0)</f>
        <v>10000</v>
      </c>
      <c r="C210" t="str">
        <f>+VLOOKUP($D210,Popis!$A:$H,4,0)</f>
        <v>Zagreb</v>
      </c>
      <c r="D210" t="s">
        <v>766</v>
      </c>
      <c r="E210" t="s">
        <v>490</v>
      </c>
      <c r="F210" s="1">
        <v>24.16</v>
      </c>
      <c r="H210" s="1">
        <v>34.85</v>
      </c>
      <c r="J210" s="1">
        <v>27.756086</v>
      </c>
      <c r="L210" t="str">
        <f>+VLOOKUP($D210,Popis!$A:$H,2,0)</f>
        <v>Selska 83</v>
      </c>
      <c r="M210" t="str">
        <f>+VLOOKUP($D210,Popis!$A:$H,5,0)</f>
        <v>3695-080; 3695-823</v>
      </c>
      <c r="N210" t="str">
        <f>+VLOOKUP($D210,Popis!$A:$H,6,0)</f>
        <v>/</v>
      </c>
      <c r="O210" t="str">
        <f>+VLOOKUP($D210,Popis!$A:$H,7,0)</f>
        <v>info@esos.hr</v>
      </c>
      <c r="P210" t="str">
        <f>+VLOOKUP($D210,Popis!$A:$H,8,0)</f>
        <v>www.esos.hr</v>
      </c>
    </row>
    <row r="211" spans="1:16" x14ac:dyDescent="0.3">
      <c r="A211" t="s">
        <v>103</v>
      </c>
      <c r="B211" t="str">
        <f>+VLOOKUP($D211,Popis!$A:$H,3,0)</f>
        <v>10000</v>
      </c>
      <c r="C211" t="str">
        <f>+VLOOKUP($D211,Popis!$A:$H,4,0)</f>
        <v>Zagreb</v>
      </c>
      <c r="D211" t="s">
        <v>766</v>
      </c>
      <c r="E211" t="s">
        <v>30</v>
      </c>
      <c r="F211" s="1">
        <v>26.02</v>
      </c>
      <c r="H211" s="1">
        <v>39.78</v>
      </c>
      <c r="J211" s="1">
        <v>32.606428000000001</v>
      </c>
      <c r="L211" t="str">
        <f>+VLOOKUP($D211,Popis!$A:$H,2,0)</f>
        <v>Selska 83</v>
      </c>
      <c r="M211" t="str">
        <f>+VLOOKUP($D211,Popis!$A:$H,5,0)</f>
        <v>3695-080; 3695-823</v>
      </c>
      <c r="N211" t="str">
        <f>+VLOOKUP($D211,Popis!$A:$H,6,0)</f>
        <v>/</v>
      </c>
      <c r="O211" t="str">
        <f>+VLOOKUP($D211,Popis!$A:$H,7,0)</f>
        <v>info@esos.hr</v>
      </c>
      <c r="P211" t="str">
        <f>+VLOOKUP($D211,Popis!$A:$H,8,0)</f>
        <v>www.esos.hr</v>
      </c>
    </row>
    <row r="212" spans="1:16" x14ac:dyDescent="0.3">
      <c r="A212" t="s">
        <v>103</v>
      </c>
      <c r="B212" t="str">
        <f>+VLOOKUP($D212,Popis!$A:$H,3,0)</f>
        <v>10000</v>
      </c>
      <c r="C212" t="str">
        <f>+VLOOKUP($D212,Popis!$A:$H,4,0)</f>
        <v>Zagreb</v>
      </c>
      <c r="D212" t="s">
        <v>766</v>
      </c>
      <c r="E212" t="s">
        <v>78</v>
      </c>
      <c r="F212" s="1">
        <v>22.96</v>
      </c>
      <c r="H212" s="1">
        <v>26.03</v>
      </c>
      <c r="J212" s="1">
        <v>24.514544999999998</v>
      </c>
      <c r="L212" t="str">
        <f>+VLOOKUP($D212,Popis!$A:$H,2,0)</f>
        <v>Selska 83</v>
      </c>
      <c r="M212" t="str">
        <f>+VLOOKUP($D212,Popis!$A:$H,5,0)</f>
        <v>3695-080; 3695-823</v>
      </c>
      <c r="N212" t="str">
        <f>+VLOOKUP($D212,Popis!$A:$H,6,0)</f>
        <v>/</v>
      </c>
      <c r="O212" t="str">
        <f>+VLOOKUP($D212,Popis!$A:$H,7,0)</f>
        <v>info@esos.hr</v>
      </c>
      <c r="P212" t="str">
        <f>+VLOOKUP($D212,Popis!$A:$H,8,0)</f>
        <v>www.esos.hr</v>
      </c>
    </row>
    <row r="213" spans="1:16" x14ac:dyDescent="0.3">
      <c r="A213" t="s">
        <v>103</v>
      </c>
      <c r="B213" t="str">
        <f>+VLOOKUP($D213,Popis!$A:$H,3,0)</f>
        <v>10000</v>
      </c>
      <c r="C213" t="str">
        <f>+VLOOKUP($D213,Popis!$A:$H,4,0)</f>
        <v>Zagreb</v>
      </c>
      <c r="D213" t="s">
        <v>766</v>
      </c>
      <c r="E213" t="s">
        <v>61</v>
      </c>
      <c r="F213" s="1">
        <v>24.58</v>
      </c>
      <c r="H213" s="1">
        <v>34.25</v>
      </c>
      <c r="J213" s="1">
        <v>27.060645000000001</v>
      </c>
      <c r="L213" t="str">
        <f>+VLOOKUP($D213,Popis!$A:$H,2,0)</f>
        <v>Selska 83</v>
      </c>
      <c r="M213" t="str">
        <f>+VLOOKUP($D213,Popis!$A:$H,5,0)</f>
        <v>3695-080; 3695-823</v>
      </c>
      <c r="N213" t="str">
        <f>+VLOOKUP($D213,Popis!$A:$H,6,0)</f>
        <v>/</v>
      </c>
      <c r="O213" t="str">
        <f>+VLOOKUP($D213,Popis!$A:$H,7,0)</f>
        <v>info@esos.hr</v>
      </c>
      <c r="P213" t="str">
        <f>+VLOOKUP($D213,Popis!$A:$H,8,0)</f>
        <v>www.esos.hr</v>
      </c>
    </row>
    <row r="214" spans="1:16" x14ac:dyDescent="0.3">
      <c r="A214" t="s">
        <v>103</v>
      </c>
      <c r="B214" t="str">
        <f>+VLOOKUP($D214,Popis!$A:$H,3,0)</f>
        <v>10000</v>
      </c>
      <c r="C214" t="str">
        <f>+VLOOKUP($D214,Popis!$A:$H,4,0)</f>
        <v>Zagreb</v>
      </c>
      <c r="D214" t="s">
        <v>733</v>
      </c>
      <c r="E214" t="s">
        <v>81</v>
      </c>
      <c r="F214" s="1">
        <v>55.61</v>
      </c>
      <c r="H214" s="1">
        <v>70.39</v>
      </c>
      <c r="J214" s="1">
        <v>60.038665999999999</v>
      </c>
      <c r="L214" t="str">
        <f>+VLOOKUP($D214,Popis!$A:$H,2,0)</f>
        <v>Konavoska 2</v>
      </c>
      <c r="M214" t="str">
        <f>+VLOOKUP($D214,Popis!$A:$H,5,0)</f>
        <v>3666-114</v>
      </c>
      <c r="N214" t="str">
        <f>+VLOOKUP($D214,Popis!$A:$H,6,0)</f>
        <v>3666-114</v>
      </c>
      <c r="O214" t="str">
        <f>+VLOOKUP($D214,Popis!$A:$H,7,0)</f>
        <v>skola@ss-elektrotehnicka-zg.skole.hr</v>
      </c>
      <c r="P214" t="str">
        <f>+VLOOKUP($D214,Popis!$A:$H,8,0)</f>
        <v>www.ss-elektrotehnicka-zg.skole.hr/</v>
      </c>
    </row>
    <row r="215" spans="1:16" x14ac:dyDescent="0.3">
      <c r="A215" t="s">
        <v>103</v>
      </c>
      <c r="B215" t="str">
        <f>+VLOOKUP($D215,Popis!$A:$H,3,0)</f>
        <v>10000</v>
      </c>
      <c r="C215" t="str">
        <f>+VLOOKUP($D215,Popis!$A:$H,4,0)</f>
        <v>Zagreb</v>
      </c>
      <c r="D215" t="s">
        <v>733</v>
      </c>
      <c r="E215" t="s">
        <v>48</v>
      </c>
      <c r="F215" s="1">
        <v>57.71</v>
      </c>
      <c r="H215" s="1">
        <v>76.69</v>
      </c>
      <c r="J215" s="1">
        <v>62.140850999999998</v>
      </c>
      <c r="L215" t="str">
        <f>+VLOOKUP($D215,Popis!$A:$H,2,0)</f>
        <v>Konavoska 2</v>
      </c>
      <c r="M215" t="str">
        <f>+VLOOKUP($D215,Popis!$A:$H,5,0)</f>
        <v>3666-114</v>
      </c>
      <c r="N215" t="str">
        <f>+VLOOKUP($D215,Popis!$A:$H,6,0)</f>
        <v>3666-114</v>
      </c>
      <c r="O215" t="str">
        <f>+VLOOKUP($D215,Popis!$A:$H,7,0)</f>
        <v>skola@ss-elektrotehnicka-zg.skole.hr</v>
      </c>
      <c r="P215" t="str">
        <f>+VLOOKUP($D215,Popis!$A:$H,8,0)</f>
        <v>www.ss-elektrotehnicka-zg.skole.hr/</v>
      </c>
    </row>
    <row r="216" spans="1:16" x14ac:dyDescent="0.3">
      <c r="A216" t="s">
        <v>103</v>
      </c>
      <c r="B216" t="str">
        <f>+VLOOKUP($D216,Popis!$A:$H,3,0)</f>
        <v>10000</v>
      </c>
      <c r="C216" t="str">
        <f>+VLOOKUP($D216,Popis!$A:$H,4,0)</f>
        <v>Zagreb</v>
      </c>
      <c r="D216" t="s">
        <v>733</v>
      </c>
      <c r="E216" t="s">
        <v>44</v>
      </c>
      <c r="F216" s="1">
        <v>61.6</v>
      </c>
      <c r="H216" s="1">
        <v>73.78</v>
      </c>
      <c r="J216" s="1">
        <v>65.723768000000007</v>
      </c>
      <c r="L216" t="str">
        <f>+VLOOKUP($D216,Popis!$A:$H,2,0)</f>
        <v>Konavoska 2</v>
      </c>
      <c r="M216" t="str">
        <f>+VLOOKUP($D216,Popis!$A:$H,5,0)</f>
        <v>3666-114</v>
      </c>
      <c r="N216" t="str">
        <f>+VLOOKUP($D216,Popis!$A:$H,6,0)</f>
        <v>3666-114</v>
      </c>
      <c r="O216" t="str">
        <f>+VLOOKUP($D216,Popis!$A:$H,7,0)</f>
        <v>skola@ss-elektrotehnicka-zg.skole.hr</v>
      </c>
      <c r="P216" t="str">
        <f>+VLOOKUP($D216,Popis!$A:$H,8,0)</f>
        <v>www.ss-elektrotehnicka-zg.skole.hr/</v>
      </c>
    </row>
    <row r="217" spans="1:16" x14ac:dyDescent="0.3">
      <c r="A217" t="s">
        <v>103</v>
      </c>
      <c r="B217" t="str">
        <f>+VLOOKUP($D217,Popis!$A:$H,3,0)</f>
        <v>10000</v>
      </c>
      <c r="C217" t="str">
        <f>+VLOOKUP($D217,Popis!$A:$H,4,0)</f>
        <v>Zagreb</v>
      </c>
      <c r="D217" t="s">
        <v>1136</v>
      </c>
      <c r="E217" t="s">
        <v>19</v>
      </c>
      <c r="F217" s="1">
        <v>56.49</v>
      </c>
      <c r="H217" s="1">
        <v>71.28</v>
      </c>
      <c r="J217" s="1">
        <v>63.884999999999998</v>
      </c>
      <c r="L217" t="str">
        <f>+VLOOKUP($D217,Popis!$A:$H,2,0)</f>
        <v>Prigornica 2</v>
      </c>
      <c r="M217" t="str">
        <f>+VLOOKUP($D217,Popis!$A:$H,5,0)</f>
        <v>098 628 594</v>
      </c>
      <c r="N217">
        <f>+VLOOKUP($D217,Popis!$A:$H,6,0)</f>
        <v>0</v>
      </c>
      <c r="O217" t="str">
        <f>+VLOOKUP($D217,Popis!$A:$H,7,0)</f>
        <v>info@epoha.hr</v>
      </c>
      <c r="P217" t="str">
        <f>+VLOOKUP($D217,Popis!$A:$H,8,0)</f>
        <v>www.epoha.hr</v>
      </c>
    </row>
    <row r="218" spans="1:16" x14ac:dyDescent="0.3">
      <c r="A218" t="s">
        <v>103</v>
      </c>
      <c r="B218" t="str">
        <f>+VLOOKUP($D218,Popis!$A:$H,3,0)</f>
        <v>10020</v>
      </c>
      <c r="C218" t="str">
        <f>+VLOOKUP($D218,Popis!$A:$H,4,0)</f>
        <v>Zagreb</v>
      </c>
      <c r="D218" t="s">
        <v>740</v>
      </c>
      <c r="E218" t="s">
        <v>92</v>
      </c>
      <c r="F218" s="1">
        <v>59.92</v>
      </c>
      <c r="H218" s="1">
        <v>77.260000000000005</v>
      </c>
      <c r="J218" s="1">
        <v>64.314625000000007</v>
      </c>
      <c r="L218" t="str">
        <f>+VLOOKUP($D218,Popis!$A:$H,2,0)</f>
        <v>Av. Većeslava Holjevca 15</v>
      </c>
      <c r="M218" t="str">
        <f>+VLOOKUP($D218,Popis!$A:$H,5,0)</f>
        <v>6600-648</v>
      </c>
      <c r="N218" t="str">
        <f>+VLOOKUP($D218,Popis!$A:$H,6,0)</f>
        <v>6658-115</v>
      </c>
      <c r="O218" t="str">
        <f>+VLOOKUP($D218,Popis!$A:$H,7,0)</f>
        <v>uprava@geoskola.hr</v>
      </c>
      <c r="P218" t="str">
        <f>+VLOOKUP($D218,Popis!$A:$H,8,0)</f>
        <v>www.geoskola.hr/</v>
      </c>
    </row>
    <row r="219" spans="1:16" x14ac:dyDescent="0.3">
      <c r="A219" t="s">
        <v>103</v>
      </c>
      <c r="B219" t="str">
        <f>+VLOOKUP($D219,Popis!$A:$H,3,0)</f>
        <v>10000</v>
      </c>
      <c r="C219" t="str">
        <f>+VLOOKUP($D219,Popis!$A:$H,4,0)</f>
        <v>Zagreb</v>
      </c>
      <c r="D219" t="s">
        <v>1137</v>
      </c>
      <c r="E219" t="s">
        <v>25</v>
      </c>
      <c r="F219" s="1">
        <v>61.31</v>
      </c>
      <c r="H219" s="1">
        <v>79.78</v>
      </c>
      <c r="J219" s="1">
        <v>67.062222000000006</v>
      </c>
      <c r="L219" t="str">
        <f>+VLOOKUP($D219,Popis!$A:$H,2,0)</f>
        <v>Sveti Duh 129</v>
      </c>
      <c r="M219" t="str">
        <f>+VLOOKUP($D219,Popis!$A:$H,5,0)</f>
        <v>3700-742; 3906-565</v>
      </c>
      <c r="N219" t="str">
        <f>+VLOOKUP($D219,Popis!$A:$H,6,0)</f>
        <v>3700-742, 3707-641</v>
      </c>
      <c r="O219" t="str">
        <f>+VLOOKUP($D219,Popis!$A:$H,7,0)</f>
        <v>benedikt.kotruljevic@gmail.com</v>
      </c>
      <c r="P219" t="str">
        <f>+VLOOKUP($D219,Popis!$A:$H,8,0)</f>
        <v>www.gimneks-benediktkotruljevic.hr</v>
      </c>
    </row>
    <row r="220" spans="1:16" x14ac:dyDescent="0.3">
      <c r="A220" t="s">
        <v>103</v>
      </c>
      <c r="B220" t="str">
        <f>+VLOOKUP($D220,Popis!$A:$H,3,0)</f>
        <v>10000</v>
      </c>
      <c r="C220" t="str">
        <f>+VLOOKUP($D220,Popis!$A:$H,4,0)</f>
        <v>Zagreb</v>
      </c>
      <c r="D220" t="s">
        <v>1137</v>
      </c>
      <c r="E220" t="s">
        <v>20</v>
      </c>
      <c r="F220" s="1">
        <v>66.599999999999994</v>
      </c>
      <c r="H220" s="1">
        <v>82</v>
      </c>
      <c r="J220" s="1">
        <v>73.431538000000003</v>
      </c>
      <c r="L220" t="str">
        <f>+VLOOKUP($D220,Popis!$A:$H,2,0)</f>
        <v>Sveti Duh 129</v>
      </c>
      <c r="M220" t="str">
        <f>+VLOOKUP($D220,Popis!$A:$H,5,0)</f>
        <v>3700-742; 3906-565</v>
      </c>
      <c r="N220" t="str">
        <f>+VLOOKUP($D220,Popis!$A:$H,6,0)</f>
        <v>3700-742, 3707-641</v>
      </c>
      <c r="O220" t="str">
        <f>+VLOOKUP($D220,Popis!$A:$H,7,0)</f>
        <v>benedikt.kotruljevic@gmail.com</v>
      </c>
      <c r="P220" t="str">
        <f>+VLOOKUP($D220,Popis!$A:$H,8,0)</f>
        <v>www.gimneks-benediktkotruljevic.hr</v>
      </c>
    </row>
    <row r="221" spans="1:16" x14ac:dyDescent="0.3">
      <c r="A221" t="s">
        <v>103</v>
      </c>
      <c r="B221" t="str">
        <f>+VLOOKUP($D221,Popis!$A:$H,3,0)</f>
        <v>10090</v>
      </c>
      <c r="C221" t="str">
        <f>+VLOOKUP($D221,Popis!$A:$H,4,0)</f>
        <v>Zagreb</v>
      </c>
      <c r="D221" t="s">
        <v>667</v>
      </c>
      <c r="E221" t="s">
        <v>20</v>
      </c>
      <c r="F221" s="1">
        <v>80.89</v>
      </c>
      <c r="H221" s="1">
        <v>89.5</v>
      </c>
      <c r="J221" s="1">
        <v>85.097386999999998</v>
      </c>
      <c r="L221" t="str">
        <f>+VLOOKUP($D221,Popis!$A:$H,2,0)</f>
        <v>Trg hrvatskih pavlina 1</v>
      </c>
      <c r="M221" t="str">
        <f>+VLOOKUP($D221,Popis!$A:$H,5,0)</f>
        <v>3732-240; 3732-366;</v>
      </c>
      <c r="N221" t="str">
        <f>+VLOOKUP($D221,Popis!$A:$H,6,0)</f>
        <v>3732-112</v>
      </c>
      <c r="O221" t="str">
        <f>+VLOOKUP($D221,Popis!$A:$H,7,0)</f>
        <v>gimnazija@lucijanka.hr</v>
      </c>
      <c r="P221" t="str">
        <f>+VLOOKUP($D221,Popis!$A:$H,8,0)</f>
        <v>www. gimnazija-lvranjanina-zg.skole.hr/</v>
      </c>
    </row>
    <row r="222" spans="1:16" x14ac:dyDescent="0.3">
      <c r="A222" t="s">
        <v>103</v>
      </c>
      <c r="B222" t="str">
        <f>+VLOOKUP($D222,Popis!$A:$H,3,0)</f>
        <v>10090</v>
      </c>
      <c r="C222" t="str">
        <f>+VLOOKUP($D222,Popis!$A:$H,4,0)</f>
        <v>Zagreb</v>
      </c>
      <c r="D222" t="s">
        <v>667</v>
      </c>
      <c r="E222" t="s">
        <v>487</v>
      </c>
      <c r="F222" s="1">
        <v>84.42</v>
      </c>
      <c r="H222" s="1">
        <v>91</v>
      </c>
      <c r="J222" s="1">
        <v>87.044938000000002</v>
      </c>
      <c r="L222" t="str">
        <f>+VLOOKUP($D222,Popis!$A:$H,2,0)</f>
        <v>Trg hrvatskih pavlina 1</v>
      </c>
      <c r="M222" t="str">
        <f>+VLOOKUP($D222,Popis!$A:$H,5,0)</f>
        <v>3732-240; 3732-366;</v>
      </c>
      <c r="N222" t="str">
        <f>+VLOOKUP($D222,Popis!$A:$H,6,0)</f>
        <v>3732-112</v>
      </c>
      <c r="O222" t="str">
        <f>+VLOOKUP($D222,Popis!$A:$H,7,0)</f>
        <v>gimnazija@lucijanka.hr</v>
      </c>
      <c r="P222" t="str">
        <f>+VLOOKUP($D222,Popis!$A:$H,8,0)</f>
        <v>www. gimnazija-lvranjanina-zg.skole.hr/</v>
      </c>
    </row>
    <row r="223" spans="1:16" x14ac:dyDescent="0.3">
      <c r="A223" t="s">
        <v>103</v>
      </c>
      <c r="B223" t="str">
        <f>+VLOOKUP($D223,Popis!$A:$H,3,0)</f>
        <v>10000</v>
      </c>
      <c r="C223" t="str">
        <f>+VLOOKUP($D223,Popis!$A:$H,4,0)</f>
        <v>Zagreb</v>
      </c>
      <c r="D223" t="s">
        <v>856</v>
      </c>
      <c r="E223" t="s">
        <v>20</v>
      </c>
      <c r="F223" s="1">
        <v>45.99</v>
      </c>
      <c r="H223" s="1">
        <v>74.59</v>
      </c>
      <c r="J223" s="1">
        <v>59.71</v>
      </c>
      <c r="L223" t="str">
        <f>+VLOOKUP($D223,Popis!$A:$H,2,0)</f>
        <v>Vodnikova 12</v>
      </c>
      <c r="M223" t="str">
        <f>+VLOOKUP($D223,Popis!$A:$H,5,0)</f>
        <v>4877 800</v>
      </c>
      <c r="N223" t="str">
        <f>+VLOOKUP($D223,Popis!$A:$H,6,0)</f>
        <v>4877 808</v>
      </c>
      <c r="O223" t="str">
        <f>+VLOOKUP($D223,Popis!$A:$H,7,0)</f>
        <v>nbatinov@vodnikova.hr</v>
      </c>
      <c r="P223" t="str">
        <f>+VLOOKUP($D223,Popis!$A:$H,8,0)</f>
        <v>www.gimnazijamarul.hr/marul/</v>
      </c>
    </row>
    <row r="224" spans="1:16" x14ac:dyDescent="0.3">
      <c r="A224" t="s">
        <v>103</v>
      </c>
      <c r="B224" t="str">
        <f>+VLOOKUP($D224,Popis!$A:$H,3,0)</f>
        <v>10000</v>
      </c>
      <c r="C224" t="str">
        <f>+VLOOKUP($D224,Popis!$A:$H,4,0)</f>
        <v>Zagreb</v>
      </c>
      <c r="D224" t="s">
        <v>856</v>
      </c>
      <c r="E224" t="s">
        <v>510</v>
      </c>
      <c r="F224" s="1">
        <v>53.71</v>
      </c>
      <c r="H224" s="1">
        <v>77.88</v>
      </c>
      <c r="J224" s="1">
        <v>67.534443999999993</v>
      </c>
      <c r="L224" t="str">
        <f>+VLOOKUP($D224,Popis!$A:$H,2,0)</f>
        <v>Vodnikova 12</v>
      </c>
      <c r="M224" t="str">
        <f>+VLOOKUP($D224,Popis!$A:$H,5,0)</f>
        <v>4877 800</v>
      </c>
      <c r="N224" t="str">
        <f>+VLOOKUP($D224,Popis!$A:$H,6,0)</f>
        <v>4877 808</v>
      </c>
      <c r="O224" t="str">
        <f>+VLOOKUP($D224,Popis!$A:$H,7,0)</f>
        <v>nbatinov@vodnikova.hr</v>
      </c>
      <c r="P224" t="str">
        <f>+VLOOKUP($D224,Popis!$A:$H,8,0)</f>
        <v>www.gimnazijamarul.hr/marul/</v>
      </c>
    </row>
    <row r="225" spans="1:16" x14ac:dyDescent="0.3">
      <c r="A225" t="s">
        <v>103</v>
      </c>
      <c r="B225" t="str">
        <f>+VLOOKUP($D225,Popis!$A:$H,3,0)</f>
        <v>10360</v>
      </c>
      <c r="C225" t="str">
        <f>+VLOOKUP($D225,Popis!$A:$H,4,0)</f>
        <v>Sesvete</v>
      </c>
      <c r="D225" t="s">
        <v>106</v>
      </c>
      <c r="E225" t="s">
        <v>20</v>
      </c>
      <c r="F225" s="1">
        <v>72.89</v>
      </c>
      <c r="H225" s="1">
        <v>81.7</v>
      </c>
      <c r="J225" s="1">
        <v>77.140158</v>
      </c>
      <c r="L225" t="str">
        <f>+VLOOKUP($D225,Popis!$A:$H,2,0)</f>
        <v>Bistrička 7</v>
      </c>
      <c r="M225" t="str">
        <f>+VLOOKUP($D225,Popis!$A:$H,5,0)</f>
        <v>2002-466; 2003-472</v>
      </c>
      <c r="N225" t="str">
        <f>+VLOOKUP($D225,Popis!$A:$H,6,0)</f>
        <v>2003-471</v>
      </c>
      <c r="O225" t="str">
        <f>+VLOOKUP($D225,Popis!$A:$H,7,0)</f>
        <v>ured@gimnazija-sesvete.skole.hr</v>
      </c>
      <c r="P225" t="str">
        <f>+VLOOKUP($D225,Popis!$A:$H,8,0)</f>
        <v>www.gimnazija-sesvete.skole.hr/</v>
      </c>
    </row>
    <row r="226" spans="1:16" x14ac:dyDescent="0.3">
      <c r="A226" t="s">
        <v>103</v>
      </c>
      <c r="B226" t="str">
        <f>+VLOOKUP($D226,Popis!$A:$H,3,0)</f>
        <v>10000</v>
      </c>
      <c r="C226" t="str">
        <f>+VLOOKUP($D226,Popis!$A:$H,4,0)</f>
        <v>Zagreb</v>
      </c>
      <c r="D226" t="s">
        <v>650</v>
      </c>
      <c r="E226" t="s">
        <v>20</v>
      </c>
      <c r="F226" s="1">
        <v>84.15</v>
      </c>
      <c r="H226" s="1">
        <v>90.25</v>
      </c>
      <c r="J226" s="1">
        <v>86.380560000000003</v>
      </c>
      <c r="L226" t="str">
        <f>+VLOOKUP($D226,Popis!$A:$H,2,0)</f>
        <v>Habdelićeva 1</v>
      </c>
      <c r="M226" t="str">
        <f>+VLOOKUP($D226,Popis!$A:$H,5,0)</f>
        <v>095/ 240-6600</v>
      </c>
      <c r="N226" t="str">
        <f>+VLOOKUP($D226,Popis!$A:$H,6,0)</f>
        <v>4852-410</v>
      </c>
      <c r="O226" t="str">
        <f>+VLOOKUP($D226,Popis!$A:$H,7,0)</f>
        <v>ravnatelj@titus.hr</v>
      </c>
      <c r="P226" t="str">
        <f>+VLOOKUP($D226,Popis!$A:$H,8,0)</f>
        <v>www.gimnazija-osma-tbrezovackog-zg.skole.hr/</v>
      </c>
    </row>
    <row r="227" spans="1:16" x14ac:dyDescent="0.3">
      <c r="A227" t="s">
        <v>103</v>
      </c>
      <c r="B227" t="str">
        <f>+VLOOKUP($D227,Popis!$A:$H,3,0)</f>
        <v>10000</v>
      </c>
      <c r="C227" t="str">
        <f>+VLOOKUP($D227,Popis!$A:$H,4,0)</f>
        <v>Zagreb</v>
      </c>
      <c r="D227" t="s">
        <v>645</v>
      </c>
      <c r="E227" t="s">
        <v>20</v>
      </c>
      <c r="F227" s="1">
        <v>76.400000000000006</v>
      </c>
      <c r="H227" s="1">
        <v>80</v>
      </c>
      <c r="J227" s="1">
        <v>78.358366000000004</v>
      </c>
      <c r="L227" t="str">
        <f>+VLOOKUP($D227,Popis!$A:$H,2,0)</f>
        <v>Trg Katarine Zrinske 5</v>
      </c>
      <c r="M227" t="str">
        <f>+VLOOKUP($D227,Popis!$A:$H,5,0)</f>
        <v>091/2333-265</v>
      </c>
      <c r="N227" t="str">
        <f>+VLOOKUP($D227,Popis!$A:$H,6,0)</f>
        <v>/</v>
      </c>
      <c r="O227" t="str">
        <f>+VLOOKUP($D227,Popis!$A:$H,7,0)</f>
        <v>gornjogradska@ggg.hr</v>
      </c>
      <c r="P227" t="str">
        <f>+VLOOKUP($D227,Popis!$A:$H,8,0)</f>
        <v>www.ggg.hr</v>
      </c>
    </row>
    <row r="228" spans="1:16" x14ac:dyDescent="0.3">
      <c r="A228" t="s">
        <v>103</v>
      </c>
      <c r="B228" t="str">
        <f>+VLOOKUP($D228,Popis!$A:$H,3,0)</f>
        <v>10020</v>
      </c>
      <c r="C228" t="str">
        <f>+VLOOKUP($D228,Popis!$A:$H,4,0)</f>
        <v>Zagreb</v>
      </c>
      <c r="D228" t="s">
        <v>738</v>
      </c>
      <c r="E228" t="s">
        <v>80</v>
      </c>
      <c r="F228" s="1">
        <v>71.52</v>
      </c>
      <c r="H228" s="1">
        <v>80.25</v>
      </c>
      <c r="J228" s="1">
        <v>74.768088000000006</v>
      </c>
      <c r="L228" t="str">
        <f>+VLOOKUP($D228,Popis!$A:$H,2,0)</f>
        <v>Av. Većeslava Holjevca 17</v>
      </c>
      <c r="M228" t="str">
        <f>+VLOOKUP($D228,Popis!$A:$H,5,0)</f>
        <v>6670-506; 6677-335; 6622-806; 6672-588</v>
      </c>
      <c r="N228" t="str">
        <f>+VLOOKUP($D228,Popis!$A:$H,6,0)</f>
        <v>6672-472</v>
      </c>
      <c r="O228" t="str">
        <f>+VLOOKUP($D228,Popis!$A:$H,7,0)</f>
        <v>info@gts.hr</v>
      </c>
      <c r="P228" t="str">
        <f>+VLOOKUP($D228,Popis!$A:$H,8,0)</f>
        <v>www.ss-graditeljska-zg.skole.hr/</v>
      </c>
    </row>
    <row r="229" spans="1:16" x14ac:dyDescent="0.3">
      <c r="A229" t="s">
        <v>103</v>
      </c>
      <c r="B229" t="str">
        <f>+VLOOKUP($D229,Popis!$A:$H,3,0)</f>
        <v>10020</v>
      </c>
      <c r="C229" t="str">
        <f>+VLOOKUP($D229,Popis!$A:$H,4,0)</f>
        <v>Zagreb</v>
      </c>
      <c r="D229" t="s">
        <v>738</v>
      </c>
      <c r="E229" t="s">
        <v>495</v>
      </c>
      <c r="F229" s="1">
        <v>68.400000000000006</v>
      </c>
      <c r="H229" s="1">
        <v>79.75</v>
      </c>
      <c r="J229" s="1">
        <v>71.983694999999997</v>
      </c>
      <c r="L229" t="str">
        <f>+VLOOKUP($D229,Popis!$A:$H,2,0)</f>
        <v>Av. Većeslava Holjevca 17</v>
      </c>
      <c r="M229" t="str">
        <f>+VLOOKUP($D229,Popis!$A:$H,5,0)</f>
        <v>6670-506; 6677-335; 6622-806; 6672-588</v>
      </c>
      <c r="N229" t="str">
        <f>+VLOOKUP($D229,Popis!$A:$H,6,0)</f>
        <v>6672-472</v>
      </c>
      <c r="O229" t="str">
        <f>+VLOOKUP($D229,Popis!$A:$H,7,0)</f>
        <v>info@gts.hr</v>
      </c>
      <c r="P229" t="str">
        <f>+VLOOKUP($D229,Popis!$A:$H,8,0)</f>
        <v>www.ss-graditeljska-zg.skole.hr/</v>
      </c>
    </row>
    <row r="230" spans="1:16" x14ac:dyDescent="0.3">
      <c r="A230" t="s">
        <v>103</v>
      </c>
      <c r="B230" t="str">
        <f>+VLOOKUP($D230,Popis!$A:$H,3,0)</f>
        <v>10000</v>
      </c>
      <c r="C230" t="str">
        <f>+VLOOKUP($D230,Popis!$A:$H,4,0)</f>
        <v>Zagreb</v>
      </c>
      <c r="D230" t="s">
        <v>107</v>
      </c>
      <c r="E230" t="s">
        <v>19</v>
      </c>
      <c r="F230" s="1">
        <v>64.400000000000006</v>
      </c>
      <c r="H230" s="1">
        <v>74.95</v>
      </c>
      <c r="J230" s="1">
        <v>68.229766999999995</v>
      </c>
      <c r="L230" t="str">
        <f>+VLOOKUP($D230,Popis!$A:$H,2,0)</f>
        <v>Frankopanska 8</v>
      </c>
      <c r="M230" t="str">
        <f>+VLOOKUP($D230,Popis!$A:$H,5,0)</f>
        <v>410-6290; 410-6292; 410-6301; 410-6296</v>
      </c>
      <c r="N230" t="str">
        <f>+VLOOKUP($D230,Popis!$A:$H,6,0)</f>
        <v>4848-544</v>
      </c>
      <c r="O230" t="str">
        <f>+VLOOKUP($D230,Popis!$A:$H,7,0)</f>
        <v>ured@ss-hotelijersko-turisticka-zg.skola.hr</v>
      </c>
      <c r="P230" t="str">
        <f>+VLOOKUP($D230,Popis!$A:$H,8,0)</f>
        <v>www.ss-hotelijersko-turisticka-zg.skole.hr</v>
      </c>
    </row>
    <row r="231" spans="1:16" x14ac:dyDescent="0.3">
      <c r="A231" t="s">
        <v>103</v>
      </c>
      <c r="B231" t="str">
        <f>+VLOOKUP($D231,Popis!$A:$H,3,0)</f>
        <v>10000</v>
      </c>
      <c r="C231" t="str">
        <f>+VLOOKUP($D231,Popis!$A:$H,4,0)</f>
        <v>Zagreb</v>
      </c>
      <c r="D231" t="s">
        <v>107</v>
      </c>
      <c r="E231" t="s">
        <v>108</v>
      </c>
      <c r="F231" s="1">
        <v>122.51</v>
      </c>
      <c r="H231" s="1">
        <v>154.86000000000001</v>
      </c>
      <c r="J231" s="1">
        <v>129.28061199999999</v>
      </c>
      <c r="L231" t="str">
        <f>+VLOOKUP($D231,Popis!$A:$H,2,0)</f>
        <v>Frankopanska 8</v>
      </c>
      <c r="M231" t="str">
        <f>+VLOOKUP($D231,Popis!$A:$H,5,0)</f>
        <v>410-6290; 410-6292; 410-6301; 410-6296</v>
      </c>
      <c r="N231" t="str">
        <f>+VLOOKUP($D231,Popis!$A:$H,6,0)</f>
        <v>4848-544</v>
      </c>
      <c r="O231" t="str">
        <f>+VLOOKUP($D231,Popis!$A:$H,7,0)</f>
        <v>ured@ss-hotelijersko-turisticka-zg.skola.hr</v>
      </c>
      <c r="P231" t="str">
        <f>+VLOOKUP($D231,Popis!$A:$H,8,0)</f>
        <v>www.ss-hotelijersko-turisticka-zg.skole.hr</v>
      </c>
    </row>
    <row r="232" spans="1:16" x14ac:dyDescent="0.3">
      <c r="A232" t="s">
        <v>103</v>
      </c>
      <c r="B232" t="str">
        <f>+VLOOKUP($D232,Popis!$A:$H,3,0)</f>
        <v>10000</v>
      </c>
      <c r="C232" t="str">
        <f>+VLOOKUP($D232,Popis!$A:$H,4,0)</f>
        <v>Zagreb</v>
      </c>
      <c r="D232" t="s">
        <v>107</v>
      </c>
      <c r="E232" t="s">
        <v>17</v>
      </c>
      <c r="F232" s="1">
        <v>67.11</v>
      </c>
      <c r="H232" s="1">
        <v>79.849999999999994</v>
      </c>
      <c r="J232" s="1">
        <v>71.101521000000005</v>
      </c>
      <c r="L232" t="str">
        <f>+VLOOKUP($D232,Popis!$A:$H,2,0)</f>
        <v>Frankopanska 8</v>
      </c>
      <c r="M232" t="str">
        <f>+VLOOKUP($D232,Popis!$A:$H,5,0)</f>
        <v>410-6290; 410-6292; 410-6301; 410-6296</v>
      </c>
      <c r="N232" t="str">
        <f>+VLOOKUP($D232,Popis!$A:$H,6,0)</f>
        <v>4848-544</v>
      </c>
      <c r="O232" t="str">
        <f>+VLOOKUP($D232,Popis!$A:$H,7,0)</f>
        <v>ured@ss-hotelijersko-turisticka-zg.skola.hr</v>
      </c>
      <c r="P232" t="str">
        <f>+VLOOKUP($D232,Popis!$A:$H,8,0)</f>
        <v>www.ss-hotelijersko-turisticka-zg.skole.hr</v>
      </c>
    </row>
    <row r="233" spans="1:16" x14ac:dyDescent="0.3">
      <c r="A233" t="s">
        <v>103</v>
      </c>
      <c r="B233" t="str">
        <f>+VLOOKUP($D233,Popis!$A:$H,3,0)</f>
        <v>10000</v>
      </c>
      <c r="C233" t="str">
        <f>+VLOOKUP($D233,Popis!$A:$H,4,0)</f>
        <v>Zagreb</v>
      </c>
      <c r="D233" t="s">
        <v>1138</v>
      </c>
      <c r="E233" t="s">
        <v>62</v>
      </c>
      <c r="F233" s="1">
        <v>43.41</v>
      </c>
      <c r="H233" s="1">
        <v>77.569999999999993</v>
      </c>
      <c r="J233" s="1">
        <v>64.495000000000005</v>
      </c>
      <c r="L233" t="str">
        <f>+VLOOKUP($D233,Popis!$A:$H,2,0)</f>
        <v>Mlinarska 25</v>
      </c>
      <c r="M233" t="str">
        <f>+VLOOKUP($D233,Popis!$A:$H,5,0)</f>
        <v>099/ 544-7876</v>
      </c>
      <c r="N233">
        <f>+VLOOKUP($D233,Popis!$A:$H,6,0)</f>
        <v>0</v>
      </c>
      <c r="O233" t="str">
        <f>+VLOOKUP($D233,Popis!$A:$H,7,0)</f>
        <v>upisi@hug.hr</v>
      </c>
      <c r="P233" t="str">
        <f>+VLOOKUP($D233,Popis!$A:$H,8,0)</f>
        <v>www.hug.hr</v>
      </c>
    </row>
    <row r="234" spans="1:16" x14ac:dyDescent="0.3">
      <c r="A234" t="s">
        <v>103</v>
      </c>
      <c r="B234" t="str">
        <f>+VLOOKUP($D234,Popis!$A:$H,3,0)</f>
        <v>10010</v>
      </c>
      <c r="C234" t="str">
        <f>+VLOOKUP($D234,Popis!$A:$H,4,0)</f>
        <v>Zagreb</v>
      </c>
      <c r="D234" t="s">
        <v>630</v>
      </c>
      <c r="E234" t="s">
        <v>20</v>
      </c>
      <c r="F234" s="1">
        <v>83.14</v>
      </c>
      <c r="H234" s="1">
        <v>90.75</v>
      </c>
      <c r="J234" s="1">
        <v>86.138887999999994</v>
      </c>
      <c r="L234" t="str">
        <f>+VLOOKUP($D234,Popis!$A:$H,2,0)</f>
        <v>Avenija Dubrovnik 36</v>
      </c>
      <c r="M234" t="str">
        <f>+VLOOKUP($D234,Popis!$A:$H,5,0)</f>
        <v>6601-153</v>
      </c>
      <c r="N234" t="str">
        <f>+VLOOKUP($D234,Popis!$A:$H,6,0)</f>
        <v>6692-648</v>
      </c>
      <c r="O234" t="str">
        <f>+VLOOKUP($D234,Popis!$A:$H,7,0)</f>
        <v>info@prva.hr</v>
      </c>
      <c r="P234" t="str">
        <f>+VLOOKUP($D234,Popis!$A:$H,8,0)</f>
        <v>www.prva.hr/</v>
      </c>
    </row>
    <row r="235" spans="1:16" x14ac:dyDescent="0.3">
      <c r="A235" t="s">
        <v>103</v>
      </c>
      <c r="B235" t="str">
        <f>+VLOOKUP($D235,Popis!$A:$H,3,0)</f>
        <v>10010</v>
      </c>
      <c r="C235" t="str">
        <f>+VLOOKUP($D235,Popis!$A:$H,4,0)</f>
        <v>Zagreb</v>
      </c>
      <c r="D235" t="s">
        <v>630</v>
      </c>
      <c r="E235" t="s">
        <v>510</v>
      </c>
      <c r="F235" s="1">
        <v>86.92</v>
      </c>
      <c r="H235" s="1">
        <v>91.75</v>
      </c>
      <c r="J235" s="1">
        <v>88.586922999999999</v>
      </c>
      <c r="L235" t="str">
        <f>+VLOOKUP($D235,Popis!$A:$H,2,0)</f>
        <v>Avenija Dubrovnik 36</v>
      </c>
      <c r="M235" t="str">
        <f>+VLOOKUP($D235,Popis!$A:$H,5,0)</f>
        <v>6601-153</v>
      </c>
      <c r="N235" t="str">
        <f>+VLOOKUP($D235,Popis!$A:$H,6,0)</f>
        <v>6692-648</v>
      </c>
      <c r="O235" t="str">
        <f>+VLOOKUP($D235,Popis!$A:$H,7,0)</f>
        <v>info@prva.hr</v>
      </c>
      <c r="P235" t="str">
        <f>+VLOOKUP($D235,Popis!$A:$H,8,0)</f>
        <v>www.prva.hr/</v>
      </c>
    </row>
    <row r="236" spans="1:16" x14ac:dyDescent="0.3">
      <c r="A236" t="s">
        <v>103</v>
      </c>
      <c r="B236" t="str">
        <f>+VLOOKUP($D236,Popis!$A:$H,3,0)</f>
        <v>10000</v>
      </c>
      <c r="C236" t="str">
        <f>+VLOOKUP($D236,Popis!$A:$H,4,0)</f>
        <v>Zagreb</v>
      </c>
      <c r="D236" t="s">
        <v>725</v>
      </c>
      <c r="E236" t="s">
        <v>496</v>
      </c>
      <c r="F236" s="1">
        <v>58.46</v>
      </c>
      <c r="H236" s="1">
        <v>80</v>
      </c>
      <c r="J236" s="1">
        <v>64.77</v>
      </c>
      <c r="L236" t="str">
        <f>+VLOOKUP($D236,Popis!$A:$H,2,0)</f>
        <v>Klaićeva 7</v>
      </c>
      <c r="M236" t="str">
        <f>+VLOOKUP($D236,Popis!$A:$H,5,0)</f>
        <v>3771-880; 3773-586; 3772-135</v>
      </c>
      <c r="N236" t="str">
        <f>+VLOOKUP($D236,Popis!$A:$H,6,0)</f>
        <v>3765-329</v>
      </c>
      <c r="O236" t="str">
        <f>+VLOOKUP($D236,Popis!$A:$H,7,0)</f>
        <v>tesla@tesla.hr</v>
      </c>
      <c r="P236" t="str">
        <f>+VLOOKUP($D236,Popis!$A:$H,8,0)</f>
        <v>www.ss-prva-tehnicka-tesla-zg.skole.hr/</v>
      </c>
    </row>
    <row r="237" spans="1:16" x14ac:dyDescent="0.3">
      <c r="A237" t="s">
        <v>103</v>
      </c>
      <c r="B237" t="str">
        <f>+VLOOKUP($D237,Popis!$A:$H,3,0)</f>
        <v>10000</v>
      </c>
      <c r="C237" t="str">
        <f>+VLOOKUP($D237,Popis!$A:$H,4,0)</f>
        <v>Zagreb</v>
      </c>
      <c r="D237" t="s">
        <v>725</v>
      </c>
      <c r="E237" t="s">
        <v>81</v>
      </c>
      <c r="F237" s="1">
        <v>60.28</v>
      </c>
      <c r="H237" s="1">
        <v>80</v>
      </c>
      <c r="J237" s="1">
        <v>66.869192999999996</v>
      </c>
      <c r="L237" t="str">
        <f>+VLOOKUP($D237,Popis!$A:$H,2,0)</f>
        <v>Klaićeva 7</v>
      </c>
      <c r="M237" t="str">
        <f>+VLOOKUP($D237,Popis!$A:$H,5,0)</f>
        <v>3771-880; 3773-586; 3772-135</v>
      </c>
      <c r="N237" t="str">
        <f>+VLOOKUP($D237,Popis!$A:$H,6,0)</f>
        <v>3765-329</v>
      </c>
      <c r="O237" t="str">
        <f>+VLOOKUP($D237,Popis!$A:$H,7,0)</f>
        <v>tesla@tesla.hr</v>
      </c>
      <c r="P237" t="str">
        <f>+VLOOKUP($D237,Popis!$A:$H,8,0)</f>
        <v>www.ss-prva-tehnicka-tesla-zg.skole.hr/</v>
      </c>
    </row>
    <row r="238" spans="1:16" x14ac:dyDescent="0.3">
      <c r="A238" t="s">
        <v>103</v>
      </c>
      <c r="B238" t="str">
        <f>+VLOOKUP($D238,Popis!$A:$H,3,0)</f>
        <v>10000</v>
      </c>
      <c r="C238" t="str">
        <f>+VLOOKUP($D238,Popis!$A:$H,4,0)</f>
        <v>Zagreb</v>
      </c>
      <c r="D238" t="s">
        <v>725</v>
      </c>
      <c r="E238" t="s">
        <v>48</v>
      </c>
      <c r="F238" s="1">
        <v>60.64</v>
      </c>
      <c r="H238" s="1">
        <v>80</v>
      </c>
      <c r="J238" s="1">
        <v>67.081800999999999</v>
      </c>
      <c r="L238" t="str">
        <f>+VLOOKUP($D238,Popis!$A:$H,2,0)</f>
        <v>Klaićeva 7</v>
      </c>
      <c r="M238" t="str">
        <f>+VLOOKUP($D238,Popis!$A:$H,5,0)</f>
        <v>3771-880; 3773-586; 3772-135</v>
      </c>
      <c r="N238" t="str">
        <f>+VLOOKUP($D238,Popis!$A:$H,6,0)</f>
        <v>3765-329</v>
      </c>
      <c r="O238" t="str">
        <f>+VLOOKUP($D238,Popis!$A:$H,7,0)</f>
        <v>tesla@tesla.hr</v>
      </c>
      <c r="P238" t="str">
        <f>+VLOOKUP($D238,Popis!$A:$H,8,0)</f>
        <v>www.ss-prva-tehnicka-tesla-zg.skole.hr/</v>
      </c>
    </row>
    <row r="239" spans="1:16" x14ac:dyDescent="0.3">
      <c r="A239" t="s">
        <v>103</v>
      </c>
      <c r="B239" t="str">
        <f>+VLOOKUP($D239,Popis!$A:$H,3,0)</f>
        <v>10000</v>
      </c>
      <c r="C239" t="str">
        <f>+VLOOKUP($D239,Popis!$A:$H,4,0)</f>
        <v>Zagreb</v>
      </c>
      <c r="D239" t="s">
        <v>633</v>
      </c>
      <c r="E239" t="s">
        <v>20</v>
      </c>
      <c r="F239" s="1">
        <v>76.12</v>
      </c>
      <c r="H239" s="1">
        <v>82</v>
      </c>
      <c r="J239" s="1">
        <v>79.066406999999998</v>
      </c>
      <c r="L239" t="str">
        <f>+VLOOKUP($D239,Popis!$A:$H,2,0)</f>
        <v>Križanićeva 4</v>
      </c>
      <c r="M239" t="str">
        <f>+VLOOKUP($D239,Popis!$A:$H,5,0)</f>
        <v>4611-834; 4611-832</v>
      </c>
      <c r="N239" t="str">
        <f>+VLOOKUP($D239,Popis!$A:$H,6,0)</f>
        <v>4500-160</v>
      </c>
      <c r="O239" t="str">
        <f>+VLOOKUP($D239,Popis!$A:$H,7,0)</f>
        <v>2.gimnazija-zagreb@zg.-t-com.hr</v>
      </c>
      <c r="P239" t="str">
        <f>+VLOOKUP($D239,Popis!$A:$H,8,0)</f>
        <v>www.gimnazija-druga-zg.skole.hr/</v>
      </c>
    </row>
    <row r="240" spans="1:16" x14ac:dyDescent="0.3">
      <c r="A240" t="s">
        <v>103</v>
      </c>
      <c r="B240" t="str">
        <f>+VLOOKUP($D240,Popis!$A:$H,3,0)</f>
        <v>10000</v>
      </c>
      <c r="C240" t="str">
        <f>+VLOOKUP($D240,Popis!$A:$H,4,0)</f>
        <v>Zagreb</v>
      </c>
      <c r="D240" t="s">
        <v>636</v>
      </c>
      <c r="E240" t="s">
        <v>20</v>
      </c>
      <c r="F240" s="1">
        <v>75.19</v>
      </c>
      <c r="H240" s="1">
        <v>81</v>
      </c>
      <c r="J240" s="1">
        <v>78.147941000000003</v>
      </c>
      <c r="L240" t="str">
        <f>+VLOOKUP($D240,Popis!$A:$H,2,0)</f>
        <v>Kušlanova 52</v>
      </c>
      <c r="M240" t="str">
        <f>+VLOOKUP($D240,Popis!$A:$H,5,0)</f>
        <v>2305-454; 2339-629</v>
      </c>
      <c r="N240" t="str">
        <f>+VLOOKUP($D240,Popis!$A:$H,6,0)</f>
        <v>2339-628</v>
      </c>
      <c r="O240" t="str">
        <f>+VLOOKUP($D240,Popis!$A:$H,7,0)</f>
        <v>treca.zg@3gimnazija.hr</v>
      </c>
      <c r="P240" t="str">
        <f>+VLOOKUP($D240,Popis!$A:$H,8,0)</f>
        <v>www.gimnazija-treca-zg.skole.hr/</v>
      </c>
    </row>
    <row r="241" spans="1:16" x14ac:dyDescent="0.3">
      <c r="A241" t="s">
        <v>103</v>
      </c>
      <c r="B241" t="str">
        <f>+VLOOKUP($D241,Popis!$A:$H,3,0)</f>
        <v>10000</v>
      </c>
      <c r="C241" t="str">
        <f>+VLOOKUP($D241,Popis!$A:$H,4,0)</f>
        <v>Zagreb</v>
      </c>
      <c r="D241" t="s">
        <v>636</v>
      </c>
      <c r="E241" t="s">
        <v>510</v>
      </c>
      <c r="F241" s="1">
        <v>79.260000000000005</v>
      </c>
      <c r="H241" s="1">
        <v>87.5</v>
      </c>
      <c r="J241" s="1">
        <v>83.569230000000005</v>
      </c>
      <c r="L241" t="str">
        <f>+VLOOKUP($D241,Popis!$A:$H,2,0)</f>
        <v>Kušlanova 52</v>
      </c>
      <c r="M241" t="str">
        <f>+VLOOKUP($D241,Popis!$A:$H,5,0)</f>
        <v>2305-454; 2339-629</v>
      </c>
      <c r="N241" t="str">
        <f>+VLOOKUP($D241,Popis!$A:$H,6,0)</f>
        <v>2339-628</v>
      </c>
      <c r="O241" t="str">
        <f>+VLOOKUP($D241,Popis!$A:$H,7,0)</f>
        <v>treca.zg@3gimnazija.hr</v>
      </c>
      <c r="P241" t="str">
        <f>+VLOOKUP($D241,Popis!$A:$H,8,0)</f>
        <v>www.gimnazija-treca-zg.skole.hr/</v>
      </c>
    </row>
    <row r="242" spans="1:16" x14ac:dyDescent="0.3">
      <c r="A242" t="s">
        <v>103</v>
      </c>
      <c r="B242" t="str">
        <f>+VLOOKUP($D242,Popis!$A:$H,3,0)</f>
        <v>10000</v>
      </c>
      <c r="C242" t="str">
        <f>+VLOOKUP($D242,Popis!$A:$H,4,0)</f>
        <v>Zagreb</v>
      </c>
      <c r="D242" t="s">
        <v>769</v>
      </c>
      <c r="E242" t="s">
        <v>489</v>
      </c>
      <c r="F242" s="1">
        <v>26.93</v>
      </c>
      <c r="H242" s="1">
        <v>41.09</v>
      </c>
      <c r="J242" s="1">
        <v>30.946808000000001</v>
      </c>
      <c r="L242" t="str">
        <f>+VLOOKUP($D242,Popis!$A:$H,2,0)</f>
        <v>Av. Marina Držića 14</v>
      </c>
      <c r="M242" t="str">
        <f>+VLOOKUP($D242,Popis!$A:$H,5,0)</f>
        <v>6156-611; 6152-955</v>
      </c>
      <c r="N242" t="str">
        <f>+VLOOKUP($D242,Popis!$A:$H,6,0)</f>
        <v>6152-960</v>
      </c>
      <c r="O242" t="str">
        <f>+VLOOKUP($D242,Popis!$A:$H,7,0)</f>
        <v>iss@industrijska-strojarska-zg.skole.hr</v>
      </c>
      <c r="P242" t="str">
        <f>+VLOOKUP($D242,Popis!$A:$H,8,0)</f>
        <v>www.ss-industrijska-strojarska-zg.skole.hr/</v>
      </c>
    </row>
    <row r="243" spans="1:16" x14ac:dyDescent="0.3">
      <c r="A243" t="s">
        <v>103</v>
      </c>
      <c r="B243" t="str">
        <f>+VLOOKUP($D243,Popis!$A:$H,3,0)</f>
        <v>10000</v>
      </c>
      <c r="C243" t="str">
        <f>+VLOOKUP($D243,Popis!$A:$H,4,0)</f>
        <v>Zagreb</v>
      </c>
      <c r="D243" t="s">
        <v>769</v>
      </c>
      <c r="E243" t="s">
        <v>34</v>
      </c>
      <c r="F243" s="1">
        <v>26.24</v>
      </c>
      <c r="H243" s="1">
        <v>37.229999999999997</v>
      </c>
      <c r="J243" s="1">
        <v>30.8794</v>
      </c>
      <c r="L243" t="str">
        <f>+VLOOKUP($D243,Popis!$A:$H,2,0)</f>
        <v>Av. Marina Držića 14</v>
      </c>
      <c r="M243" t="str">
        <f>+VLOOKUP($D243,Popis!$A:$H,5,0)</f>
        <v>6156-611; 6152-955</v>
      </c>
      <c r="N243" t="str">
        <f>+VLOOKUP($D243,Popis!$A:$H,6,0)</f>
        <v>6152-960</v>
      </c>
      <c r="O243" t="str">
        <f>+VLOOKUP($D243,Popis!$A:$H,7,0)</f>
        <v>iss@industrijska-strojarska-zg.skole.hr</v>
      </c>
      <c r="P243" t="str">
        <f>+VLOOKUP($D243,Popis!$A:$H,8,0)</f>
        <v>www.ss-industrijska-strojarska-zg.skole.hr/</v>
      </c>
    </row>
    <row r="244" spans="1:16" x14ac:dyDescent="0.3">
      <c r="A244" t="s">
        <v>103</v>
      </c>
      <c r="B244" t="str">
        <f>+VLOOKUP($D244,Popis!$A:$H,3,0)</f>
        <v>10000</v>
      </c>
      <c r="C244" t="str">
        <f>+VLOOKUP($D244,Popis!$A:$H,4,0)</f>
        <v>Zagreb</v>
      </c>
      <c r="D244" t="s">
        <v>769</v>
      </c>
      <c r="E244" t="s">
        <v>35</v>
      </c>
      <c r="F244" s="1">
        <v>23.06</v>
      </c>
      <c r="H244" s="1">
        <v>39.020000000000003</v>
      </c>
      <c r="J244" s="1">
        <v>26.479545000000002</v>
      </c>
      <c r="L244" t="str">
        <f>+VLOOKUP($D244,Popis!$A:$H,2,0)</f>
        <v>Av. Marina Držića 14</v>
      </c>
      <c r="M244" t="str">
        <f>+VLOOKUP($D244,Popis!$A:$H,5,0)</f>
        <v>6156-611; 6152-955</v>
      </c>
      <c r="N244" t="str">
        <f>+VLOOKUP($D244,Popis!$A:$H,6,0)</f>
        <v>6152-960</v>
      </c>
      <c r="O244" t="str">
        <f>+VLOOKUP($D244,Popis!$A:$H,7,0)</f>
        <v>iss@industrijska-strojarska-zg.skole.hr</v>
      </c>
      <c r="P244" t="str">
        <f>+VLOOKUP($D244,Popis!$A:$H,8,0)</f>
        <v>www.ss-industrijska-strojarska-zg.skole.hr/</v>
      </c>
    </row>
    <row r="245" spans="1:16" x14ac:dyDescent="0.3">
      <c r="A245" t="s">
        <v>103</v>
      </c>
      <c r="B245" t="str">
        <f>+VLOOKUP($D245,Popis!$A:$H,3,0)</f>
        <v>10000</v>
      </c>
      <c r="C245" t="str">
        <f>+VLOOKUP($D245,Popis!$A:$H,4,0)</f>
        <v>Zagreb</v>
      </c>
      <c r="D245" t="s">
        <v>769</v>
      </c>
      <c r="E245" t="s">
        <v>61</v>
      </c>
      <c r="F245" s="1">
        <v>23.76</v>
      </c>
      <c r="H245" s="1">
        <v>31.94</v>
      </c>
      <c r="J245" s="1">
        <v>25.762083000000001</v>
      </c>
      <c r="L245" t="str">
        <f>+VLOOKUP($D245,Popis!$A:$H,2,0)</f>
        <v>Av. Marina Držića 14</v>
      </c>
      <c r="M245" t="str">
        <f>+VLOOKUP($D245,Popis!$A:$H,5,0)</f>
        <v>6156-611; 6152-955</v>
      </c>
      <c r="N245" t="str">
        <f>+VLOOKUP($D245,Popis!$A:$H,6,0)</f>
        <v>6152-960</v>
      </c>
      <c r="O245" t="str">
        <f>+VLOOKUP($D245,Popis!$A:$H,7,0)</f>
        <v>iss@industrijska-strojarska-zg.skole.hr</v>
      </c>
      <c r="P245" t="str">
        <f>+VLOOKUP($D245,Popis!$A:$H,8,0)</f>
        <v>www.ss-industrijska-strojarska-zg.skole.hr/</v>
      </c>
    </row>
    <row r="246" spans="1:16" x14ac:dyDescent="0.3">
      <c r="A246" t="s">
        <v>103</v>
      </c>
      <c r="B246" t="str">
        <f>+VLOOKUP($D246,Popis!$A:$H,3,0)</f>
        <v>10000</v>
      </c>
      <c r="C246" t="str">
        <f>+VLOOKUP($D246,Popis!$A:$H,4,0)</f>
        <v>Zagreb</v>
      </c>
      <c r="D246" t="s">
        <v>828</v>
      </c>
      <c r="E246" t="s">
        <v>20</v>
      </c>
      <c r="F246" s="1">
        <v>52.98</v>
      </c>
      <c r="H246" s="1">
        <v>59.18</v>
      </c>
      <c r="J246" s="1">
        <v>56.456665999999998</v>
      </c>
      <c r="L246" t="str">
        <f>+VLOOKUP($D246,Popis!$A:$H,2,0)</f>
        <v>Gavellina 40</v>
      </c>
      <c r="M246" t="str">
        <f>+VLOOKUP($D246,Popis!$A:$H,5,0)</f>
        <v>6131-057; 6155-294</v>
      </c>
      <c r="N246" t="str">
        <f>+VLOOKUP($D246,Popis!$A:$H,6,0)</f>
        <v>6155-268</v>
      </c>
      <c r="O246" t="str">
        <f>+VLOOKUP($D246,Popis!$A:$H,7,0)</f>
        <v>info@islamska-gimnazija.hr</v>
      </c>
      <c r="P246" t="str">
        <f>+VLOOKUP($D246,Popis!$A:$H,8,0)</f>
        <v>www.ss-drasmajlovic-zg.skole.hr/</v>
      </c>
    </row>
    <row r="247" spans="1:16" x14ac:dyDescent="0.3">
      <c r="A247" t="s">
        <v>103</v>
      </c>
      <c r="B247" t="str">
        <f>+VLOOKUP($D247,Popis!$A:$H,3,0)</f>
        <v>10000</v>
      </c>
      <c r="C247" t="str">
        <f>+VLOOKUP($D247,Popis!$A:$H,4,0)</f>
        <v>Zagreb</v>
      </c>
      <c r="D247" t="s">
        <v>639</v>
      </c>
      <c r="E247" t="s">
        <v>516</v>
      </c>
      <c r="F247" s="1">
        <v>77.27</v>
      </c>
      <c r="H247" s="1">
        <v>80.87</v>
      </c>
      <c r="J247" s="1">
        <v>78.972172999999998</v>
      </c>
      <c r="L247" t="str">
        <f>+VLOOKUP($D247,Popis!$A:$H,2,0)</f>
        <v>Ulica Žarka Dolinara 9</v>
      </c>
      <c r="M247" t="str">
        <f>+VLOOKUP($D247,Popis!$A:$H,5,0)</f>
        <v>6677-188; 6603-001: 6688-669</v>
      </c>
      <c r="N247" t="str">
        <f>+VLOOKUP($D247,Popis!$A:$H,6,0)</f>
        <v>6677-228</v>
      </c>
      <c r="O247" t="str">
        <f>+VLOOKUP($D247,Popis!$A:$H,7,0)</f>
        <v>4.gimnazija-zg@zg.htnet.hr</v>
      </c>
      <c r="P247" t="str">
        <f>+VLOOKUP($D247,Popis!$A:$H,8,0)</f>
        <v>www.gimnazija-cetvrta-zg.skole.hr/</v>
      </c>
    </row>
    <row r="248" spans="1:16" x14ac:dyDescent="0.3">
      <c r="A248" t="s">
        <v>103</v>
      </c>
      <c r="B248" t="str">
        <f>+VLOOKUP($D248,Popis!$A:$H,3,0)</f>
        <v>10000</v>
      </c>
      <c r="C248" t="str">
        <f>+VLOOKUP($D248,Popis!$A:$H,4,0)</f>
        <v>Zagreb</v>
      </c>
      <c r="D248" t="s">
        <v>639</v>
      </c>
      <c r="E248" t="s">
        <v>517</v>
      </c>
      <c r="F248" s="1">
        <v>69.39</v>
      </c>
      <c r="H248" s="1">
        <v>80</v>
      </c>
      <c r="J248" s="1">
        <v>74.215000000000003</v>
      </c>
      <c r="L248" t="str">
        <f>+VLOOKUP($D248,Popis!$A:$H,2,0)</f>
        <v>Ulica Žarka Dolinara 9</v>
      </c>
      <c r="M248" t="str">
        <f>+VLOOKUP($D248,Popis!$A:$H,5,0)</f>
        <v>6677-188; 6603-001: 6688-669</v>
      </c>
      <c r="N248" t="str">
        <f>+VLOOKUP($D248,Popis!$A:$H,6,0)</f>
        <v>6677-228</v>
      </c>
      <c r="O248" t="str">
        <f>+VLOOKUP($D248,Popis!$A:$H,7,0)</f>
        <v>4.gimnazija-zg@zg.htnet.hr</v>
      </c>
      <c r="P248" t="str">
        <f>+VLOOKUP($D248,Popis!$A:$H,8,0)</f>
        <v>www.gimnazija-cetvrta-zg.skole.hr/</v>
      </c>
    </row>
    <row r="249" spans="1:16" x14ac:dyDescent="0.3">
      <c r="A249" t="s">
        <v>103</v>
      </c>
      <c r="B249" t="str">
        <f>+VLOOKUP($D249,Popis!$A:$H,3,0)</f>
        <v>10000</v>
      </c>
      <c r="C249" t="str">
        <f>+VLOOKUP($D249,Popis!$A:$H,4,0)</f>
        <v>Zagreb</v>
      </c>
      <c r="D249" t="s">
        <v>639</v>
      </c>
      <c r="E249" t="s">
        <v>110</v>
      </c>
      <c r="F249" s="1">
        <v>69.16</v>
      </c>
      <c r="H249" s="1">
        <v>79.83</v>
      </c>
      <c r="J249" s="1">
        <v>73.111666</v>
      </c>
      <c r="L249" t="str">
        <f>+VLOOKUP($D249,Popis!$A:$H,2,0)</f>
        <v>Ulica Žarka Dolinara 9</v>
      </c>
      <c r="M249" t="str">
        <f>+VLOOKUP($D249,Popis!$A:$H,5,0)</f>
        <v>6677-188; 6603-001: 6688-669</v>
      </c>
      <c r="N249" t="str">
        <f>+VLOOKUP($D249,Popis!$A:$H,6,0)</f>
        <v>6677-228</v>
      </c>
      <c r="O249" t="str">
        <f>+VLOOKUP($D249,Popis!$A:$H,7,0)</f>
        <v>4.gimnazija-zg@zg.htnet.hr</v>
      </c>
      <c r="P249" t="str">
        <f>+VLOOKUP($D249,Popis!$A:$H,8,0)</f>
        <v>www.gimnazija-cetvrta-zg.skole.hr/</v>
      </c>
    </row>
    <row r="250" spans="1:16" x14ac:dyDescent="0.3">
      <c r="A250" t="s">
        <v>103</v>
      </c>
      <c r="B250" t="str">
        <f>+VLOOKUP($D250,Popis!$A:$H,3,0)</f>
        <v>10000</v>
      </c>
      <c r="C250" t="str">
        <f>+VLOOKUP($D250,Popis!$A:$H,4,0)</f>
        <v>Zagreb</v>
      </c>
      <c r="D250" t="s">
        <v>639</v>
      </c>
      <c r="E250" t="s">
        <v>19</v>
      </c>
      <c r="F250" s="1">
        <v>71.84</v>
      </c>
      <c r="H250" s="1">
        <v>80</v>
      </c>
      <c r="J250" s="1">
        <v>74.886163999999994</v>
      </c>
      <c r="L250" t="str">
        <f>+VLOOKUP($D250,Popis!$A:$H,2,0)</f>
        <v>Ulica Žarka Dolinara 9</v>
      </c>
      <c r="M250" t="str">
        <f>+VLOOKUP($D250,Popis!$A:$H,5,0)</f>
        <v>6677-188; 6603-001: 6688-669</v>
      </c>
      <c r="N250" t="str">
        <f>+VLOOKUP($D250,Popis!$A:$H,6,0)</f>
        <v>6677-228</v>
      </c>
      <c r="O250" t="str">
        <f>+VLOOKUP($D250,Popis!$A:$H,7,0)</f>
        <v>4.gimnazija-zg@zg.htnet.hr</v>
      </c>
      <c r="P250" t="str">
        <f>+VLOOKUP($D250,Popis!$A:$H,8,0)</f>
        <v>www.gimnazija-cetvrta-zg.skole.hr/</v>
      </c>
    </row>
    <row r="251" spans="1:16" x14ac:dyDescent="0.3">
      <c r="A251" t="s">
        <v>103</v>
      </c>
      <c r="B251" t="str">
        <f>+VLOOKUP($D251,Popis!$A:$H,3,0)</f>
        <v>10000</v>
      </c>
      <c r="C251" t="str">
        <f>+VLOOKUP($D251,Popis!$A:$H,4,0)</f>
        <v>Zagreb</v>
      </c>
      <c r="D251" t="s">
        <v>653</v>
      </c>
      <c r="E251" t="s">
        <v>20</v>
      </c>
      <c r="F251" s="1">
        <v>72.02</v>
      </c>
      <c r="H251" s="1">
        <v>80.69</v>
      </c>
      <c r="J251" s="1">
        <v>75.187352000000004</v>
      </c>
      <c r="L251" t="str">
        <f>+VLOOKUP($D251,Popis!$A:$H,2,0)</f>
        <v>Dobojska cesta 12</v>
      </c>
      <c r="M251" t="str">
        <f>+VLOOKUP($D251,Popis!$A:$H,5,0)</f>
        <v>3097-197; 3097-198</v>
      </c>
      <c r="N251" t="str">
        <f>+VLOOKUP($D251,Popis!$A:$H,6,0)</f>
        <v>3097-197</v>
      </c>
      <c r="O251" t="str">
        <f>+VLOOKUP($D251,Popis!$A:$H,7,0)</f>
        <v>ured@gimnazija-deveta-zg.skole.hr</v>
      </c>
      <c r="P251" t="str">
        <f>+VLOOKUP($D251,Popis!$A:$H,8,0)</f>
        <v>www. gimnazija-deveta-zg.skole.hr/</v>
      </c>
    </row>
    <row r="252" spans="1:16" x14ac:dyDescent="0.3">
      <c r="A252" t="s">
        <v>103</v>
      </c>
      <c r="B252" t="str">
        <f>+VLOOKUP($D252,Popis!$A:$H,3,0)</f>
        <v>10000</v>
      </c>
      <c r="C252" t="str">
        <f>+VLOOKUP($D252,Popis!$A:$H,4,0)</f>
        <v>Zagreb</v>
      </c>
      <c r="D252" t="s">
        <v>653</v>
      </c>
      <c r="E252" t="s">
        <v>487</v>
      </c>
      <c r="F252" s="1">
        <v>76.599999999999994</v>
      </c>
      <c r="H252" s="1">
        <v>86.84</v>
      </c>
      <c r="J252" s="1">
        <v>80.681538000000003</v>
      </c>
      <c r="L252" t="str">
        <f>+VLOOKUP($D252,Popis!$A:$H,2,0)</f>
        <v>Dobojska cesta 12</v>
      </c>
      <c r="M252" t="str">
        <f>+VLOOKUP($D252,Popis!$A:$H,5,0)</f>
        <v>3097-197; 3097-198</v>
      </c>
      <c r="N252" t="str">
        <f>+VLOOKUP($D252,Popis!$A:$H,6,0)</f>
        <v>3097-197</v>
      </c>
      <c r="O252" t="str">
        <f>+VLOOKUP($D252,Popis!$A:$H,7,0)</f>
        <v>ured@gimnazija-deveta-zg.skole.hr</v>
      </c>
      <c r="P252" t="str">
        <f>+VLOOKUP($D252,Popis!$A:$H,8,0)</f>
        <v>www. gimnazija-deveta-zg.skole.hr/</v>
      </c>
    </row>
    <row r="253" spans="1:16" x14ac:dyDescent="0.3">
      <c r="A253" t="s">
        <v>103</v>
      </c>
      <c r="B253" t="str">
        <f>+VLOOKUP($D253,Popis!$A:$H,3,0)</f>
        <v>10000</v>
      </c>
      <c r="C253" t="str">
        <f>+VLOOKUP($D253,Popis!$A:$H,4,0)</f>
        <v>Zagreb</v>
      </c>
      <c r="D253" t="s">
        <v>676</v>
      </c>
      <c r="E253" t="s">
        <v>111</v>
      </c>
      <c r="F253" s="1">
        <v>62.08</v>
      </c>
      <c r="H253" s="1">
        <v>77.739999999999995</v>
      </c>
      <c r="J253" s="1">
        <v>71.392105000000001</v>
      </c>
      <c r="L253" t="str">
        <f>+VLOOKUP($D253,Popis!$A:$H,2,0)</f>
        <v>Križanićeva ul. 4a</v>
      </c>
      <c r="M253" t="str">
        <f>+VLOOKUP($D253,Popis!$A:$H,5,0)</f>
        <v>4611-718;</v>
      </c>
      <c r="N253" t="str">
        <f>+VLOOKUP($D253,Popis!$A:$H,6,0)</f>
        <v>4611-718</v>
      </c>
      <c r="O253" t="str">
        <f>+VLOOKUP($D253,Popis!$A:$H,7,0)</f>
        <v>klasicna.ured@gimnazija-klasicna-zg.skole.hr</v>
      </c>
      <c r="P253" t="str">
        <f>+VLOOKUP($D253,Popis!$A:$H,8,0)</f>
        <v>www.gimnazija-klasicna-zg.skole.hr/</v>
      </c>
    </row>
    <row r="254" spans="1:16" x14ac:dyDescent="0.3">
      <c r="A254" t="s">
        <v>103</v>
      </c>
      <c r="B254" t="str">
        <f>+VLOOKUP($D254,Popis!$A:$H,3,0)</f>
        <v>10000</v>
      </c>
      <c r="C254" t="str">
        <f>+VLOOKUP($D254,Popis!$A:$H,4,0)</f>
        <v>Zagreb</v>
      </c>
      <c r="D254" t="s">
        <v>676</v>
      </c>
      <c r="E254" t="s">
        <v>112</v>
      </c>
      <c r="F254" s="1">
        <v>57.47</v>
      </c>
      <c r="H254" s="1">
        <v>80</v>
      </c>
      <c r="J254" s="1">
        <v>68.894197000000005</v>
      </c>
      <c r="L254" t="str">
        <f>+VLOOKUP($D254,Popis!$A:$H,2,0)</f>
        <v>Križanićeva ul. 4a</v>
      </c>
      <c r="M254" t="str">
        <f>+VLOOKUP($D254,Popis!$A:$H,5,0)</f>
        <v>4611-718;</v>
      </c>
      <c r="N254" t="str">
        <f>+VLOOKUP($D254,Popis!$A:$H,6,0)</f>
        <v>4611-718</v>
      </c>
      <c r="O254" t="str">
        <f>+VLOOKUP($D254,Popis!$A:$H,7,0)</f>
        <v>klasicna.ured@gimnazija-klasicna-zg.skole.hr</v>
      </c>
      <c r="P254" t="str">
        <f>+VLOOKUP($D254,Popis!$A:$H,8,0)</f>
        <v>www.gimnazija-klasicna-zg.skole.hr/</v>
      </c>
    </row>
    <row r="255" spans="1:16" x14ac:dyDescent="0.3">
      <c r="A255" t="s">
        <v>103</v>
      </c>
      <c r="B255" t="str">
        <f>+VLOOKUP($D255,Popis!$A:$H,3,0)</f>
        <v>10000</v>
      </c>
      <c r="C255" t="str">
        <f>+VLOOKUP($D255,Popis!$A:$H,4,0)</f>
        <v>Zagreb</v>
      </c>
      <c r="D255" t="s">
        <v>1139</v>
      </c>
      <c r="E255" t="s">
        <v>17</v>
      </c>
      <c r="F255" s="1">
        <v>44.4</v>
      </c>
      <c r="H255" s="1">
        <v>62.77</v>
      </c>
      <c r="J255" s="1">
        <v>53.947037000000002</v>
      </c>
      <c r="L255" t="str">
        <f>+VLOOKUP($D255,Popis!$A:$H,2,0)</f>
        <v>Ul. Gjure Szabe 4</v>
      </c>
      <c r="M255" t="str">
        <f>+VLOOKUP($D255,Popis!$A:$H,5,0)</f>
        <v>3779-593; 3779-582; 3756-376</v>
      </c>
      <c r="N255" t="str">
        <f>+VLOOKUP($D255,Popis!$A:$H,6,0)</f>
        <v>3779-582</v>
      </c>
      <c r="O255" t="str">
        <f>+VLOOKUP($D255,Popis!$A:$H,7,0)</f>
        <v>info@linigra.hr</v>
      </c>
      <c r="P255" t="str">
        <f>+VLOOKUP($D255,Popis!$A:$H,8,0)</f>
        <v>www.linigra@skole.t-com.hr/</v>
      </c>
    </row>
    <row r="256" spans="1:16" x14ac:dyDescent="0.3">
      <c r="A256" t="s">
        <v>103</v>
      </c>
      <c r="B256" t="str">
        <f>+VLOOKUP($D256,Popis!$A:$H,3,0)</f>
        <v>10000</v>
      </c>
      <c r="C256" t="str">
        <f>+VLOOKUP($D256,Popis!$A:$H,4,0)</f>
        <v>Zagreb</v>
      </c>
      <c r="D256" t="s">
        <v>869</v>
      </c>
      <c r="E256" t="s">
        <v>518</v>
      </c>
      <c r="F256" s="1">
        <v>46.44</v>
      </c>
      <c r="H256" s="1">
        <v>80</v>
      </c>
      <c r="J256" s="1">
        <v>74.317999999999998</v>
      </c>
      <c r="L256" t="str">
        <f>+VLOOKUP($D256,Popis!$A:$H,2,0)</f>
        <v>Harambašićeva 19, Zagreb, 10000</v>
      </c>
      <c r="M256" t="str">
        <f>+VLOOKUP($D256,Popis!$A:$H,5,0)</f>
        <v>385 1 3745 146</v>
      </c>
      <c r="N256">
        <f>+VLOOKUP($D256,Popis!$A:$H,6,0)</f>
        <v>0</v>
      </c>
      <c r="O256" t="str">
        <f>+VLOOKUP($D256,Popis!$A:$H,7,0)</f>
        <v>info@britishschool-zagreb.hr</v>
      </c>
      <c r="P256" t="str">
        <f>+VLOOKUP($D256,Popis!$A:$H,8,0)</f>
        <v>https://www.britishschool-zagreb.hr/ </v>
      </c>
    </row>
    <row r="257" spans="1:16" x14ac:dyDescent="0.3">
      <c r="A257" t="s">
        <v>103</v>
      </c>
      <c r="B257" t="str">
        <f>+VLOOKUP($D257,Popis!$A:$H,3,0)</f>
        <v>10000</v>
      </c>
      <c r="C257" t="str">
        <f>+VLOOKUP($D257,Popis!$A:$H,4,0)</f>
        <v>Zagreb</v>
      </c>
      <c r="D257" t="s">
        <v>815</v>
      </c>
      <c r="E257" t="s">
        <v>62</v>
      </c>
      <c r="F257" s="1">
        <v>59.51</v>
      </c>
      <c r="H257" s="1">
        <v>80</v>
      </c>
      <c r="J257" s="1">
        <v>68.695113000000006</v>
      </c>
      <c r="L257" t="str">
        <f>+VLOOKUP($D257,Popis!$A:$H,2,0)</f>
        <v>Voćarska cesta 106</v>
      </c>
      <c r="M257" t="str">
        <f>+VLOOKUP($D257,Popis!$A:$H,5,0)</f>
        <v>4680-516; 4680-425</v>
      </c>
      <c r="N257" t="str">
        <f>+VLOOKUP($D257,Popis!$A:$H,6,0)</f>
        <v>4680-425</v>
      </c>
      <c r="O257" t="str">
        <f>+VLOOKUP($D257,Popis!$A:$H,7,0)</f>
        <v>ured.nkg.zagreb@gmail.com</v>
      </c>
      <c r="P257" t="str">
        <f>+VLOOKUP($D257,Popis!$A:$H,8,0)</f>
        <v>www.nkg-zagreb.hr/</v>
      </c>
    </row>
    <row r="258" spans="1:16" x14ac:dyDescent="0.3">
      <c r="A258" t="s">
        <v>103</v>
      </c>
      <c r="B258" t="str">
        <f>+VLOOKUP($D258,Popis!$A:$H,3,0)</f>
        <v>10020</v>
      </c>
      <c r="C258" t="str">
        <f>+VLOOKUP($D258,Popis!$A:$H,4,0)</f>
        <v>Zagreb</v>
      </c>
      <c r="D258" t="s">
        <v>1140</v>
      </c>
      <c r="E258" t="s">
        <v>113</v>
      </c>
      <c r="F258" s="1">
        <v>22.01</v>
      </c>
      <c r="H258" s="1">
        <v>24.54</v>
      </c>
      <c r="J258" s="1">
        <v>23.274999999999999</v>
      </c>
      <c r="L258" t="str">
        <f>+VLOOKUP($D258,Popis!$A:$H,2,0)</f>
        <v>Av. Većeslava Holjevca 13</v>
      </c>
      <c r="M258" t="str">
        <f>+VLOOKUP($D258,Popis!$A:$H,5,0)</f>
        <v>6670-503;</v>
      </c>
      <c r="N258" t="str">
        <f>+VLOOKUP($D258,Popis!$A:$H,6,0)</f>
        <v>/</v>
      </c>
      <c r="O258" t="str">
        <f>+VLOOKUP($D258,Popis!$A:$H,7,0)</f>
        <v>obrtnicka@oigs.hr</v>
      </c>
      <c r="P258" t="str">
        <f>+VLOOKUP($D258,Popis!$A:$H,8,0)</f>
        <v>www.oigs.hr</v>
      </c>
    </row>
    <row r="259" spans="1:16" x14ac:dyDescent="0.3">
      <c r="A259" t="s">
        <v>103</v>
      </c>
      <c r="B259" t="str">
        <f>+VLOOKUP($D259,Popis!$A:$H,3,0)</f>
        <v>10020</v>
      </c>
      <c r="C259" t="str">
        <f>+VLOOKUP($D259,Popis!$A:$H,4,0)</f>
        <v>Zagreb</v>
      </c>
      <c r="D259" t="s">
        <v>1140</v>
      </c>
      <c r="E259" t="s">
        <v>65</v>
      </c>
      <c r="F259" s="1">
        <v>22.73</v>
      </c>
      <c r="H259" s="1">
        <v>37.409999999999997</v>
      </c>
      <c r="J259" s="1">
        <v>26.633683999999999</v>
      </c>
      <c r="L259" t="str">
        <f>+VLOOKUP($D259,Popis!$A:$H,2,0)</f>
        <v>Av. Većeslava Holjevca 13</v>
      </c>
      <c r="M259" t="str">
        <f>+VLOOKUP($D259,Popis!$A:$H,5,0)</f>
        <v>6670-503;</v>
      </c>
      <c r="N259" t="str">
        <f>+VLOOKUP($D259,Popis!$A:$H,6,0)</f>
        <v>/</v>
      </c>
      <c r="O259" t="str">
        <f>+VLOOKUP($D259,Popis!$A:$H,7,0)</f>
        <v>obrtnicka@oigs.hr</v>
      </c>
      <c r="P259" t="str">
        <f>+VLOOKUP($D259,Popis!$A:$H,8,0)</f>
        <v>www.oigs.hr</v>
      </c>
    </row>
    <row r="260" spans="1:16" x14ac:dyDescent="0.3">
      <c r="A260" t="s">
        <v>103</v>
      </c>
      <c r="B260" t="str">
        <f>+VLOOKUP($D260,Popis!$A:$H,3,0)</f>
        <v>10020</v>
      </c>
      <c r="C260" t="str">
        <f>+VLOOKUP($D260,Popis!$A:$H,4,0)</f>
        <v>Zagreb</v>
      </c>
      <c r="D260" t="s">
        <v>1140</v>
      </c>
      <c r="E260" t="s">
        <v>31</v>
      </c>
      <c r="F260" s="1">
        <v>22.5</v>
      </c>
      <c r="H260" s="1">
        <v>34.74</v>
      </c>
      <c r="J260" s="1">
        <v>25.4725</v>
      </c>
      <c r="L260" t="str">
        <f>+VLOOKUP($D260,Popis!$A:$H,2,0)</f>
        <v>Av. Većeslava Holjevca 13</v>
      </c>
      <c r="M260" t="str">
        <f>+VLOOKUP($D260,Popis!$A:$H,5,0)</f>
        <v>6670-503;</v>
      </c>
      <c r="N260" t="str">
        <f>+VLOOKUP($D260,Popis!$A:$H,6,0)</f>
        <v>/</v>
      </c>
      <c r="O260" t="str">
        <f>+VLOOKUP($D260,Popis!$A:$H,7,0)</f>
        <v>obrtnicka@oigs.hr</v>
      </c>
      <c r="P260" t="str">
        <f>+VLOOKUP($D260,Popis!$A:$H,8,0)</f>
        <v>www.oigs.hr</v>
      </c>
    </row>
    <row r="261" spans="1:16" x14ac:dyDescent="0.3">
      <c r="A261" t="s">
        <v>103</v>
      </c>
      <c r="B261" t="str">
        <f>+VLOOKUP($D261,Popis!$A:$H,3,0)</f>
        <v>10020</v>
      </c>
      <c r="C261" t="str">
        <f>+VLOOKUP($D261,Popis!$A:$H,4,0)</f>
        <v>Zagreb</v>
      </c>
      <c r="D261" t="s">
        <v>1140</v>
      </c>
      <c r="E261" t="s">
        <v>33</v>
      </c>
      <c r="F261" s="1">
        <v>22.83</v>
      </c>
      <c r="H261" s="1">
        <v>23.92</v>
      </c>
      <c r="J261" s="1">
        <v>23.47</v>
      </c>
      <c r="L261" t="str">
        <f>+VLOOKUP($D261,Popis!$A:$H,2,0)</f>
        <v>Av. Većeslava Holjevca 13</v>
      </c>
      <c r="M261" t="str">
        <f>+VLOOKUP($D261,Popis!$A:$H,5,0)</f>
        <v>6670-503;</v>
      </c>
      <c r="N261" t="str">
        <f>+VLOOKUP($D261,Popis!$A:$H,6,0)</f>
        <v>/</v>
      </c>
      <c r="O261" t="str">
        <f>+VLOOKUP($D261,Popis!$A:$H,7,0)</f>
        <v>obrtnicka@oigs.hr</v>
      </c>
      <c r="P261" t="str">
        <f>+VLOOKUP($D261,Popis!$A:$H,8,0)</f>
        <v>www.oigs.hr</v>
      </c>
    </row>
    <row r="262" spans="1:16" x14ac:dyDescent="0.3">
      <c r="A262" t="s">
        <v>103</v>
      </c>
      <c r="B262" t="str">
        <f>+VLOOKUP($D262,Popis!$A:$H,3,0)</f>
        <v>10020</v>
      </c>
      <c r="C262" t="str">
        <f>+VLOOKUP($D262,Popis!$A:$H,4,0)</f>
        <v>Zagreb</v>
      </c>
      <c r="D262" t="s">
        <v>1140</v>
      </c>
      <c r="E262" t="s">
        <v>34</v>
      </c>
      <c r="F262" s="1">
        <v>30.65</v>
      </c>
      <c r="H262" s="1">
        <v>40.49</v>
      </c>
      <c r="J262" s="1">
        <v>33.919130000000003</v>
      </c>
      <c r="L262" t="str">
        <f>+VLOOKUP($D262,Popis!$A:$H,2,0)</f>
        <v>Av. Većeslava Holjevca 13</v>
      </c>
      <c r="M262" t="str">
        <f>+VLOOKUP($D262,Popis!$A:$H,5,0)</f>
        <v>6670-503;</v>
      </c>
      <c r="N262" t="str">
        <f>+VLOOKUP($D262,Popis!$A:$H,6,0)</f>
        <v>/</v>
      </c>
      <c r="O262" t="str">
        <f>+VLOOKUP($D262,Popis!$A:$H,7,0)</f>
        <v>obrtnicka@oigs.hr</v>
      </c>
      <c r="P262" t="str">
        <f>+VLOOKUP($D262,Popis!$A:$H,8,0)</f>
        <v>www.oigs.hr</v>
      </c>
    </row>
    <row r="263" spans="1:16" x14ac:dyDescent="0.3">
      <c r="A263" t="s">
        <v>103</v>
      </c>
      <c r="B263" t="str">
        <f>+VLOOKUP($D263,Popis!$A:$H,3,0)</f>
        <v>10020</v>
      </c>
      <c r="C263" t="str">
        <f>+VLOOKUP($D263,Popis!$A:$H,4,0)</f>
        <v>Zagreb</v>
      </c>
      <c r="D263" t="s">
        <v>1140</v>
      </c>
      <c r="E263" t="s">
        <v>69</v>
      </c>
      <c r="F263" s="1">
        <v>28.99</v>
      </c>
      <c r="H263" s="1">
        <v>44.63</v>
      </c>
      <c r="J263" s="1">
        <v>32.919130000000003</v>
      </c>
      <c r="L263" t="str">
        <f>+VLOOKUP($D263,Popis!$A:$H,2,0)</f>
        <v>Av. Većeslava Holjevca 13</v>
      </c>
      <c r="M263" t="str">
        <f>+VLOOKUP($D263,Popis!$A:$H,5,0)</f>
        <v>6670-503;</v>
      </c>
      <c r="N263" t="str">
        <f>+VLOOKUP($D263,Popis!$A:$H,6,0)</f>
        <v>/</v>
      </c>
      <c r="O263" t="str">
        <f>+VLOOKUP($D263,Popis!$A:$H,7,0)</f>
        <v>obrtnicka@oigs.hr</v>
      </c>
      <c r="P263" t="str">
        <f>+VLOOKUP($D263,Popis!$A:$H,8,0)</f>
        <v>www.oigs.hr</v>
      </c>
    </row>
    <row r="264" spans="1:16" x14ac:dyDescent="0.3">
      <c r="A264" t="s">
        <v>103</v>
      </c>
      <c r="B264" t="str">
        <f>+VLOOKUP($D264,Popis!$A:$H,3,0)</f>
        <v>10020</v>
      </c>
      <c r="C264" t="str">
        <f>+VLOOKUP($D264,Popis!$A:$H,4,0)</f>
        <v>Zagreb</v>
      </c>
      <c r="D264" t="s">
        <v>1140</v>
      </c>
      <c r="E264" t="s">
        <v>114</v>
      </c>
      <c r="F264" s="1">
        <v>24.72</v>
      </c>
      <c r="H264" s="1">
        <v>32.590000000000003</v>
      </c>
      <c r="J264" s="1">
        <v>26.959285000000001</v>
      </c>
      <c r="L264" t="str">
        <f>+VLOOKUP($D264,Popis!$A:$H,2,0)</f>
        <v>Av. Većeslava Holjevca 13</v>
      </c>
      <c r="M264" t="str">
        <f>+VLOOKUP($D264,Popis!$A:$H,5,0)</f>
        <v>6670-503;</v>
      </c>
      <c r="N264" t="str">
        <f>+VLOOKUP($D264,Popis!$A:$H,6,0)</f>
        <v>/</v>
      </c>
      <c r="O264" t="str">
        <f>+VLOOKUP($D264,Popis!$A:$H,7,0)</f>
        <v>obrtnicka@oigs.hr</v>
      </c>
      <c r="P264" t="str">
        <f>+VLOOKUP($D264,Popis!$A:$H,8,0)</f>
        <v>www.oigs.hr</v>
      </c>
    </row>
    <row r="265" spans="1:16" x14ac:dyDescent="0.3">
      <c r="A265" t="s">
        <v>103</v>
      </c>
      <c r="B265" t="str">
        <f>+VLOOKUP($D265,Popis!$A:$H,3,0)</f>
        <v>10020</v>
      </c>
      <c r="C265" t="str">
        <f>+VLOOKUP($D265,Popis!$A:$H,4,0)</f>
        <v>Zagreb</v>
      </c>
      <c r="D265" t="s">
        <v>1140</v>
      </c>
      <c r="E265" t="s">
        <v>61</v>
      </c>
      <c r="F265" s="1">
        <v>26.06</v>
      </c>
      <c r="H265" s="1">
        <v>33.909999999999997</v>
      </c>
      <c r="J265" s="1">
        <v>28.217500000000001</v>
      </c>
      <c r="L265" t="str">
        <f>+VLOOKUP($D265,Popis!$A:$H,2,0)</f>
        <v>Av. Većeslava Holjevca 13</v>
      </c>
      <c r="M265" t="str">
        <f>+VLOOKUP($D265,Popis!$A:$H,5,0)</f>
        <v>6670-503;</v>
      </c>
      <c r="N265" t="str">
        <f>+VLOOKUP($D265,Popis!$A:$H,6,0)</f>
        <v>/</v>
      </c>
      <c r="O265" t="str">
        <f>+VLOOKUP($D265,Popis!$A:$H,7,0)</f>
        <v>obrtnicka@oigs.hr</v>
      </c>
      <c r="P265" t="str">
        <f>+VLOOKUP($D265,Popis!$A:$H,8,0)</f>
        <v>www.oigs.hr</v>
      </c>
    </row>
    <row r="266" spans="1:16" x14ac:dyDescent="0.3">
      <c r="A266" t="s">
        <v>103</v>
      </c>
      <c r="B266" t="str">
        <f>+VLOOKUP($D266,Popis!$A:$H,3,0)</f>
        <v>10020</v>
      </c>
      <c r="C266" t="str">
        <f>+VLOOKUP($D266,Popis!$A:$H,4,0)</f>
        <v>Zagreb</v>
      </c>
      <c r="D266" t="s">
        <v>1140</v>
      </c>
      <c r="E266" t="s">
        <v>70</v>
      </c>
      <c r="F266" s="1">
        <v>23.21</v>
      </c>
      <c r="H266" s="1">
        <v>36.21</v>
      </c>
      <c r="J266" s="1">
        <v>28.211110999999999</v>
      </c>
      <c r="L266" t="str">
        <f>+VLOOKUP($D266,Popis!$A:$H,2,0)</f>
        <v>Av. Većeslava Holjevca 13</v>
      </c>
      <c r="M266" t="str">
        <f>+VLOOKUP($D266,Popis!$A:$H,5,0)</f>
        <v>6670-503;</v>
      </c>
      <c r="N266" t="str">
        <f>+VLOOKUP($D266,Popis!$A:$H,6,0)</f>
        <v>/</v>
      </c>
      <c r="O266" t="str">
        <f>+VLOOKUP($D266,Popis!$A:$H,7,0)</f>
        <v>obrtnicka@oigs.hr</v>
      </c>
      <c r="P266" t="str">
        <f>+VLOOKUP($D266,Popis!$A:$H,8,0)</f>
        <v>www.oigs.hr</v>
      </c>
    </row>
    <row r="267" spans="1:16" x14ac:dyDescent="0.3">
      <c r="A267" t="s">
        <v>103</v>
      </c>
      <c r="B267" t="str">
        <f>+VLOOKUP($D267,Popis!$A:$H,3,0)</f>
        <v>10020</v>
      </c>
      <c r="C267" t="str">
        <f>+VLOOKUP($D267,Popis!$A:$H,4,0)</f>
        <v>Zagreb</v>
      </c>
      <c r="D267" t="s">
        <v>1140</v>
      </c>
      <c r="E267" t="s">
        <v>115</v>
      </c>
      <c r="F267" s="1">
        <v>24.53</v>
      </c>
      <c r="H267" s="1">
        <v>28.8</v>
      </c>
      <c r="J267" s="1">
        <v>26.303999999999998</v>
      </c>
      <c r="L267" t="str">
        <f>+VLOOKUP($D267,Popis!$A:$H,2,0)</f>
        <v>Av. Većeslava Holjevca 13</v>
      </c>
      <c r="M267" t="str">
        <f>+VLOOKUP($D267,Popis!$A:$H,5,0)</f>
        <v>6670-503;</v>
      </c>
      <c r="N267" t="str">
        <f>+VLOOKUP($D267,Popis!$A:$H,6,0)</f>
        <v>/</v>
      </c>
      <c r="O267" t="str">
        <f>+VLOOKUP($D267,Popis!$A:$H,7,0)</f>
        <v>obrtnicka@oigs.hr</v>
      </c>
      <c r="P267" t="str">
        <f>+VLOOKUP($D267,Popis!$A:$H,8,0)</f>
        <v>www.oigs.hr</v>
      </c>
    </row>
    <row r="268" spans="1:16" x14ac:dyDescent="0.3">
      <c r="A268" t="s">
        <v>103</v>
      </c>
      <c r="B268" t="str">
        <f>+VLOOKUP($D268,Popis!$A:$H,3,0)</f>
        <v>10000</v>
      </c>
      <c r="C268" t="str">
        <f>+VLOOKUP($D268,Popis!$A:$H,4,0)</f>
        <v>Zagreb</v>
      </c>
      <c r="D268" t="s">
        <v>776</v>
      </c>
      <c r="E268" t="s">
        <v>39</v>
      </c>
      <c r="F268" s="1">
        <v>31.36</v>
      </c>
      <c r="H268" s="1">
        <v>49.83</v>
      </c>
      <c r="J268" s="1">
        <v>34.708260000000003</v>
      </c>
      <c r="L268" t="str">
        <f>+VLOOKUP($D268,Popis!$A:$H,2,0)</f>
        <v>Savska cesta 23</v>
      </c>
      <c r="M268" t="str">
        <f>+VLOOKUP($D268,Popis!$A:$H,5,0)</f>
        <v>4886-190; 4886-180; 4886-183; 4886-186</v>
      </c>
      <c r="N268" t="str">
        <f>+VLOOKUP($D268,Popis!$A:$H,6,0)</f>
        <v>4886-181</v>
      </c>
      <c r="O268" t="str">
        <f>+VLOOKUP($D268,Popis!$A:$H,7,0)</f>
        <v>prva.obrtnicka@gmail.com</v>
      </c>
      <c r="P268" t="str">
        <f>+VLOOKUP($D268,Popis!$A:$H,8,0)</f>
        <v>www.ss-obrtnicka-osobneusluge-zg.skole.hr/</v>
      </c>
    </row>
    <row r="269" spans="1:16" x14ac:dyDescent="0.3">
      <c r="A269" t="s">
        <v>103</v>
      </c>
      <c r="B269" t="str">
        <f>+VLOOKUP($D269,Popis!$A:$H,3,0)</f>
        <v>10000</v>
      </c>
      <c r="C269" t="str">
        <f>+VLOOKUP($D269,Popis!$A:$H,4,0)</f>
        <v>Zagreb</v>
      </c>
      <c r="D269" t="s">
        <v>776</v>
      </c>
      <c r="E269" t="s">
        <v>66</v>
      </c>
      <c r="F269" s="1">
        <v>63.1</v>
      </c>
      <c r="H269" s="1">
        <v>75.34</v>
      </c>
      <c r="J269" s="1">
        <v>66.563623000000007</v>
      </c>
      <c r="L269" t="str">
        <f>+VLOOKUP($D269,Popis!$A:$H,2,0)</f>
        <v>Savska cesta 23</v>
      </c>
      <c r="M269" t="str">
        <f>+VLOOKUP($D269,Popis!$A:$H,5,0)</f>
        <v>4886-190; 4886-180; 4886-183; 4886-186</v>
      </c>
      <c r="N269" t="str">
        <f>+VLOOKUP($D269,Popis!$A:$H,6,0)</f>
        <v>4886-181</v>
      </c>
      <c r="O269" t="str">
        <f>+VLOOKUP($D269,Popis!$A:$H,7,0)</f>
        <v>prva.obrtnicka@gmail.com</v>
      </c>
      <c r="P269" t="str">
        <f>+VLOOKUP($D269,Popis!$A:$H,8,0)</f>
        <v>www.ss-obrtnicka-osobneusluge-zg.skole.hr/</v>
      </c>
    </row>
    <row r="270" spans="1:16" x14ac:dyDescent="0.3">
      <c r="A270" t="s">
        <v>103</v>
      </c>
      <c r="B270" t="str">
        <f>+VLOOKUP($D270,Popis!$A:$H,3,0)</f>
        <v>10000</v>
      </c>
      <c r="C270" t="str">
        <f>+VLOOKUP($D270,Popis!$A:$H,4,0)</f>
        <v>Zagreb</v>
      </c>
      <c r="D270" t="s">
        <v>1141</v>
      </c>
      <c r="E270" t="s">
        <v>20</v>
      </c>
      <c r="F270" s="1">
        <v>56.14</v>
      </c>
      <c r="H270" s="1">
        <v>78.44</v>
      </c>
      <c r="J270" s="1">
        <v>66.019374999999997</v>
      </c>
      <c r="L270" t="str">
        <f>+VLOOKUP($D270,Popis!$A:$H,2,0)</f>
        <v>Gajeva 22</v>
      </c>
      <c r="M270" t="str">
        <f>+VLOOKUP($D270,Popis!$A:$H,5,0)</f>
        <v xml:space="preserve">4816-063; 4872-969, </v>
      </c>
      <c r="N270" t="str">
        <f>+VLOOKUP($D270,Popis!$A:$H,6,0)</f>
        <v>4875-937</v>
      </c>
      <c r="O270" t="str">
        <f>+VLOOKUP($D270,Popis!$A:$H,7,0)</f>
        <v>tajnistvo@opg.hr</v>
      </c>
      <c r="P270" t="str">
        <f>+VLOOKUP($D270,Popis!$A:$H,8,0)</f>
        <v>www.opca-privatna-gimnazija.hr/</v>
      </c>
    </row>
    <row r="271" spans="1:16" x14ac:dyDescent="0.3">
      <c r="A271" t="s">
        <v>103</v>
      </c>
      <c r="B271" t="str">
        <f>+VLOOKUP($D271,Popis!$A:$H,3,0)</f>
        <v>10040</v>
      </c>
      <c r="C271" t="str">
        <f>+VLOOKUP($D271,Popis!$A:$H,4,0)</f>
        <v>Zagreb</v>
      </c>
      <c r="D271" t="s">
        <v>758</v>
      </c>
      <c r="E271" t="s">
        <v>67</v>
      </c>
      <c r="F271" s="1">
        <v>23.41</v>
      </c>
      <c r="H271" s="1">
        <v>34.520000000000003</v>
      </c>
      <c r="J271" s="1">
        <v>26.6175</v>
      </c>
      <c r="L271" t="str">
        <f>+VLOOKUP($D271,Popis!$A:$H,2,0)</f>
        <v>Gjure Prejca 2</v>
      </c>
      <c r="M271" t="str">
        <f>+VLOOKUP($D271,Popis!$A:$H,5,0)</f>
        <v>2992-357;2992-355; 2992-353; 2992-352</v>
      </c>
      <c r="N271" t="str">
        <f>+VLOOKUP($D271,Popis!$A:$H,6,0)</f>
        <v>2992-355</v>
      </c>
      <c r="O271" t="str">
        <f>+VLOOKUP($D271,Popis!$A:$H,7,0)</f>
        <v>ured@ss-prehrambenotehnoloska-zg.skole.hr</v>
      </c>
      <c r="P271" t="str">
        <f>+VLOOKUP($D271,Popis!$A:$H,8,0)</f>
        <v>www.prehrambeno-tehnoloska-skola.hr/</v>
      </c>
    </row>
    <row r="272" spans="1:16" x14ac:dyDescent="0.3">
      <c r="A272" t="s">
        <v>103</v>
      </c>
      <c r="B272" t="str">
        <f>+VLOOKUP($D272,Popis!$A:$H,3,0)</f>
        <v>10040</v>
      </c>
      <c r="C272" t="str">
        <f>+VLOOKUP($D272,Popis!$A:$H,4,0)</f>
        <v>Zagreb</v>
      </c>
      <c r="D272" t="s">
        <v>758</v>
      </c>
      <c r="E272" t="s">
        <v>502</v>
      </c>
      <c r="F272" s="1">
        <v>25.53</v>
      </c>
      <c r="H272" s="1">
        <v>37.29</v>
      </c>
      <c r="J272" s="1">
        <v>28.726362999999999</v>
      </c>
      <c r="L272" t="str">
        <f>+VLOOKUP($D272,Popis!$A:$H,2,0)</f>
        <v>Gjure Prejca 2</v>
      </c>
      <c r="M272" t="str">
        <f>+VLOOKUP($D272,Popis!$A:$H,5,0)</f>
        <v>2992-357;2992-355; 2992-353; 2992-352</v>
      </c>
      <c r="N272" t="str">
        <f>+VLOOKUP($D272,Popis!$A:$H,6,0)</f>
        <v>2992-355</v>
      </c>
      <c r="O272" t="str">
        <f>+VLOOKUP($D272,Popis!$A:$H,7,0)</f>
        <v>ured@ss-prehrambenotehnoloska-zg.skole.hr</v>
      </c>
      <c r="P272" t="str">
        <f>+VLOOKUP($D272,Popis!$A:$H,8,0)</f>
        <v>www.prehrambeno-tehnoloska-skola.hr/</v>
      </c>
    </row>
    <row r="273" spans="1:16" x14ac:dyDescent="0.3">
      <c r="A273" t="s">
        <v>103</v>
      </c>
      <c r="B273" t="str">
        <f>+VLOOKUP($D273,Popis!$A:$H,3,0)</f>
        <v>10040</v>
      </c>
      <c r="C273" t="str">
        <f>+VLOOKUP($D273,Popis!$A:$H,4,0)</f>
        <v>Zagreb</v>
      </c>
      <c r="D273" t="s">
        <v>758</v>
      </c>
      <c r="E273" t="s">
        <v>116</v>
      </c>
      <c r="F273" s="1">
        <v>52.31</v>
      </c>
      <c r="H273" s="1">
        <v>62.96</v>
      </c>
      <c r="J273" s="1">
        <v>55.424222</v>
      </c>
      <c r="L273" t="str">
        <f>+VLOOKUP($D273,Popis!$A:$H,2,0)</f>
        <v>Gjure Prejca 2</v>
      </c>
      <c r="M273" t="str">
        <f>+VLOOKUP($D273,Popis!$A:$H,5,0)</f>
        <v>2992-357;2992-355; 2992-353; 2992-352</v>
      </c>
      <c r="N273" t="str">
        <f>+VLOOKUP($D273,Popis!$A:$H,6,0)</f>
        <v>2992-355</v>
      </c>
      <c r="O273" t="str">
        <f>+VLOOKUP($D273,Popis!$A:$H,7,0)</f>
        <v>ured@ss-prehrambenotehnoloska-zg.skole.hr</v>
      </c>
      <c r="P273" t="str">
        <f>+VLOOKUP($D273,Popis!$A:$H,8,0)</f>
        <v>www.prehrambeno-tehnoloska-skola.hr/</v>
      </c>
    </row>
    <row r="274" spans="1:16" x14ac:dyDescent="0.3">
      <c r="A274" t="s">
        <v>103</v>
      </c>
      <c r="B274" t="str">
        <f>+VLOOKUP($D274,Popis!$A:$H,3,0)</f>
        <v>10040</v>
      </c>
      <c r="C274" t="str">
        <f>+VLOOKUP($D274,Popis!$A:$H,4,0)</f>
        <v>Zagreb</v>
      </c>
      <c r="D274" t="s">
        <v>758</v>
      </c>
      <c r="E274" t="s">
        <v>506</v>
      </c>
      <c r="F274" s="1">
        <v>58.09</v>
      </c>
      <c r="H274" s="1">
        <v>77.34</v>
      </c>
      <c r="J274" s="1">
        <v>63.071190000000001</v>
      </c>
      <c r="L274" t="str">
        <f>+VLOOKUP($D274,Popis!$A:$H,2,0)</f>
        <v>Gjure Prejca 2</v>
      </c>
      <c r="M274" t="str">
        <f>+VLOOKUP($D274,Popis!$A:$H,5,0)</f>
        <v>2992-357;2992-355; 2992-353; 2992-352</v>
      </c>
      <c r="N274" t="str">
        <f>+VLOOKUP($D274,Popis!$A:$H,6,0)</f>
        <v>2992-355</v>
      </c>
      <c r="O274" t="str">
        <f>+VLOOKUP($D274,Popis!$A:$H,7,0)</f>
        <v>ured@ss-prehrambenotehnoloska-zg.skole.hr</v>
      </c>
      <c r="P274" t="str">
        <f>+VLOOKUP($D274,Popis!$A:$H,8,0)</f>
        <v>www.prehrambeno-tehnoloska-skola.hr/</v>
      </c>
    </row>
    <row r="275" spans="1:16" x14ac:dyDescent="0.3">
      <c r="A275" t="s">
        <v>103</v>
      </c>
      <c r="B275" t="str">
        <f>+VLOOKUP($D275,Popis!$A:$H,3,0)</f>
        <v>10040</v>
      </c>
      <c r="C275" t="str">
        <f>+VLOOKUP($D275,Popis!$A:$H,4,0)</f>
        <v>Zagreb</v>
      </c>
      <c r="D275" t="s">
        <v>758</v>
      </c>
      <c r="E275" t="s">
        <v>117</v>
      </c>
      <c r="F275" s="1">
        <v>116.52</v>
      </c>
      <c r="H275" s="1">
        <v>144.02000000000001</v>
      </c>
      <c r="J275" s="1">
        <v>123.973461</v>
      </c>
      <c r="L275" t="str">
        <f>+VLOOKUP($D275,Popis!$A:$H,2,0)</f>
        <v>Gjure Prejca 2</v>
      </c>
      <c r="M275" t="str">
        <f>+VLOOKUP($D275,Popis!$A:$H,5,0)</f>
        <v>2992-357;2992-355; 2992-353; 2992-352</v>
      </c>
      <c r="N275" t="str">
        <f>+VLOOKUP($D275,Popis!$A:$H,6,0)</f>
        <v>2992-355</v>
      </c>
      <c r="O275" t="str">
        <f>+VLOOKUP($D275,Popis!$A:$H,7,0)</f>
        <v>ured@ss-prehrambenotehnoloska-zg.skole.hr</v>
      </c>
      <c r="P275" t="str">
        <f>+VLOOKUP($D275,Popis!$A:$H,8,0)</f>
        <v>www.prehrambeno-tehnoloska-skola.hr/</v>
      </c>
    </row>
    <row r="276" spans="1:16" x14ac:dyDescent="0.3">
      <c r="A276" t="s">
        <v>103</v>
      </c>
      <c r="B276" t="str">
        <f>+VLOOKUP($D276,Popis!$A:$H,3,0)</f>
        <v>10000</v>
      </c>
      <c r="C276" t="str">
        <f>+VLOOKUP($D276,Popis!$A:$H,4,0)</f>
        <v>Zagreb</v>
      </c>
      <c r="D276" t="s">
        <v>743</v>
      </c>
      <c r="E276" t="s">
        <v>519</v>
      </c>
      <c r="F276" s="1">
        <v>73.319999999999993</v>
      </c>
      <c r="H276" s="1">
        <v>80</v>
      </c>
      <c r="J276" s="1">
        <v>76.097646999999995</v>
      </c>
      <c r="L276" t="str">
        <f>+VLOOKUP($D276,Popis!$A:$H,2,0)</f>
        <v>Ulica grada Vukovara 269</v>
      </c>
      <c r="M276" t="str">
        <f>+VLOOKUP($D276,Popis!$A:$H,5,0)</f>
        <v>6184-780; 6184-829; 6184-797; 6184-772</v>
      </c>
      <c r="N276" t="str">
        <f>+VLOOKUP($D276,Popis!$A:$H,6,0)</f>
        <v>6184-780</v>
      </c>
      <c r="O276" t="str">
        <f>+VLOOKUP($D276,Popis!$A:$H,7,0)</f>
        <v>info@psvprelog.hr</v>
      </c>
      <c r="P276" t="str">
        <f>+VLOOKUP($D276,Popis!$A:$H,8,0)</f>
        <v>www.psvprelog.hr/</v>
      </c>
    </row>
    <row r="277" spans="1:16" x14ac:dyDescent="0.3">
      <c r="A277" t="s">
        <v>103</v>
      </c>
      <c r="B277" t="str">
        <f>+VLOOKUP($D277,Popis!$A:$H,3,0)</f>
        <v>10000</v>
      </c>
      <c r="C277" t="str">
        <f>+VLOOKUP($D277,Popis!$A:$H,4,0)</f>
        <v>Zagreb</v>
      </c>
      <c r="D277" t="s">
        <v>743</v>
      </c>
      <c r="E277" t="s">
        <v>66</v>
      </c>
      <c r="F277" s="1">
        <v>69.31</v>
      </c>
      <c r="H277" s="1">
        <v>79.84</v>
      </c>
      <c r="J277" s="1">
        <v>73.991738999999995</v>
      </c>
      <c r="L277" t="str">
        <f>+VLOOKUP($D277,Popis!$A:$H,2,0)</f>
        <v>Ulica grada Vukovara 269</v>
      </c>
      <c r="M277" t="str">
        <f>+VLOOKUP($D277,Popis!$A:$H,5,0)</f>
        <v>6184-780; 6184-829; 6184-797; 6184-772</v>
      </c>
      <c r="N277" t="str">
        <f>+VLOOKUP($D277,Popis!$A:$H,6,0)</f>
        <v>6184-780</v>
      </c>
      <c r="O277" t="str">
        <f>+VLOOKUP($D277,Popis!$A:$H,7,0)</f>
        <v>info@psvprelog.hr</v>
      </c>
      <c r="P277" t="str">
        <f>+VLOOKUP($D277,Popis!$A:$H,8,0)</f>
        <v>www.psvprelog.hr/</v>
      </c>
    </row>
    <row r="278" spans="1:16" x14ac:dyDescent="0.3">
      <c r="A278" t="s">
        <v>103</v>
      </c>
      <c r="B278" t="str">
        <f>+VLOOKUP($D278,Popis!$A:$H,3,0)</f>
        <v>10000</v>
      </c>
      <c r="C278" t="str">
        <f>+VLOOKUP($D278,Popis!$A:$H,4,0)</f>
        <v>Zagreb</v>
      </c>
      <c r="D278" t="s">
        <v>743</v>
      </c>
      <c r="E278" t="s">
        <v>55</v>
      </c>
      <c r="F278" s="1">
        <v>83.17</v>
      </c>
      <c r="H278" s="1">
        <v>90.5</v>
      </c>
      <c r="J278" s="1">
        <v>85.815126000000006</v>
      </c>
      <c r="L278" t="str">
        <f>+VLOOKUP($D278,Popis!$A:$H,2,0)</f>
        <v>Ulica grada Vukovara 269</v>
      </c>
      <c r="M278" t="str">
        <f>+VLOOKUP($D278,Popis!$A:$H,5,0)</f>
        <v>6184-780; 6184-829; 6184-797; 6184-772</v>
      </c>
      <c r="N278" t="str">
        <f>+VLOOKUP($D278,Popis!$A:$H,6,0)</f>
        <v>6184-780</v>
      </c>
      <c r="O278" t="str">
        <f>+VLOOKUP($D278,Popis!$A:$H,7,0)</f>
        <v>info@psvprelog.hr</v>
      </c>
      <c r="P278" t="str">
        <f>+VLOOKUP($D278,Popis!$A:$H,8,0)</f>
        <v>www.psvprelog.hr/</v>
      </c>
    </row>
    <row r="279" spans="1:16" x14ac:dyDescent="0.3">
      <c r="A279" t="s">
        <v>103</v>
      </c>
      <c r="B279" t="str">
        <f>+VLOOKUP($D279,Popis!$A:$H,3,0)</f>
        <v>10000</v>
      </c>
      <c r="C279" t="str">
        <f>+VLOOKUP($D279,Popis!$A:$H,4,0)</f>
        <v>Zagreb</v>
      </c>
      <c r="D279" t="s">
        <v>743</v>
      </c>
      <c r="E279" t="s">
        <v>520</v>
      </c>
      <c r="F279" s="1">
        <v>147</v>
      </c>
      <c r="H279" s="1">
        <v>160.93</v>
      </c>
      <c r="J279" s="1">
        <v>153.351923</v>
      </c>
      <c r="L279" t="str">
        <f>+VLOOKUP($D279,Popis!$A:$H,2,0)</f>
        <v>Ulica grada Vukovara 269</v>
      </c>
      <c r="M279" t="str">
        <f>+VLOOKUP($D279,Popis!$A:$H,5,0)</f>
        <v>6184-780; 6184-829; 6184-797; 6184-772</v>
      </c>
      <c r="N279" t="str">
        <f>+VLOOKUP($D279,Popis!$A:$H,6,0)</f>
        <v>6184-780</v>
      </c>
      <c r="O279" t="str">
        <f>+VLOOKUP($D279,Popis!$A:$H,7,0)</f>
        <v>info@psvprelog.hr</v>
      </c>
      <c r="P279" t="str">
        <f>+VLOOKUP($D279,Popis!$A:$H,8,0)</f>
        <v>www.psvprelog.hr/</v>
      </c>
    </row>
    <row r="280" spans="1:16" x14ac:dyDescent="0.3">
      <c r="A280" t="s">
        <v>103</v>
      </c>
      <c r="B280" t="str">
        <f>+VLOOKUP($D280,Popis!$A:$H,3,0)</f>
        <v>10000</v>
      </c>
      <c r="C280" t="str">
        <f>+VLOOKUP($D280,Popis!$A:$H,4,0)</f>
        <v>Zagreb</v>
      </c>
      <c r="D280" t="s">
        <v>743</v>
      </c>
      <c r="E280" t="s">
        <v>118</v>
      </c>
      <c r="F280" s="1">
        <v>81.8</v>
      </c>
      <c r="H280" s="1">
        <v>88.25</v>
      </c>
      <c r="J280" s="1">
        <v>85.227915999999993</v>
      </c>
      <c r="L280" t="str">
        <f>+VLOOKUP($D280,Popis!$A:$H,2,0)</f>
        <v>Ulica grada Vukovara 269</v>
      </c>
      <c r="M280" t="str">
        <f>+VLOOKUP($D280,Popis!$A:$H,5,0)</f>
        <v>6184-780; 6184-829; 6184-797; 6184-772</v>
      </c>
      <c r="N280" t="str">
        <f>+VLOOKUP($D280,Popis!$A:$H,6,0)</f>
        <v>6184-780</v>
      </c>
      <c r="O280" t="str">
        <f>+VLOOKUP($D280,Popis!$A:$H,7,0)</f>
        <v>info@psvprelog.hr</v>
      </c>
      <c r="P280" t="str">
        <f>+VLOOKUP($D280,Popis!$A:$H,8,0)</f>
        <v>www.psvprelog.hr/</v>
      </c>
    </row>
    <row r="281" spans="1:16" x14ac:dyDescent="0.3">
      <c r="A281" t="s">
        <v>103</v>
      </c>
      <c r="B281" t="str">
        <f>+VLOOKUP($D281,Popis!$A:$H,3,0)</f>
        <v>10000</v>
      </c>
      <c r="C281" t="str">
        <f>+VLOOKUP($D281,Popis!$A:$H,4,0)</f>
        <v>Zagreb</v>
      </c>
      <c r="D281" t="s">
        <v>1142</v>
      </c>
      <c r="E281" t="s">
        <v>521</v>
      </c>
      <c r="F281" s="1">
        <v>64.98</v>
      </c>
      <c r="H281" s="1">
        <v>64.98</v>
      </c>
      <c r="J281" s="1">
        <v>64.98</v>
      </c>
      <c r="L281" t="str">
        <f>+VLOOKUP($D281,Popis!$A:$H,2,0)</f>
        <v>Dedići 102</v>
      </c>
      <c r="M281" t="str">
        <f>+VLOOKUP($D281,Popis!$A:$H,5,0)</f>
        <v>4611-007; 098 2006 286; 091 2006 286</v>
      </c>
      <c r="N281" t="str">
        <f>+VLOOKUP($D281,Popis!$A:$H,6,0)</f>
        <v>4636-789</v>
      </c>
      <c r="O281" t="str">
        <f>+VLOOKUP($D281,Popis!$A:$H,7,0)</f>
        <v>ravnatelj@kreativan-razvoj.hr</v>
      </c>
      <c r="P281" t="str">
        <f>+VLOOKUP($D281,Popis!$A:$H,8,0)</f>
        <v>www.privatna-gimnazija-casl.hr/</v>
      </c>
    </row>
    <row r="282" spans="1:16" x14ac:dyDescent="0.3">
      <c r="A282" t="s">
        <v>103</v>
      </c>
      <c r="B282" t="str">
        <f>+VLOOKUP($D282,Popis!$A:$H,3,0)</f>
        <v>10000</v>
      </c>
      <c r="C282" t="str">
        <f>+VLOOKUP($D282,Popis!$A:$H,4,0)</f>
        <v>Zagreb</v>
      </c>
      <c r="D282" t="s">
        <v>1143</v>
      </c>
      <c r="E282" t="s">
        <v>20</v>
      </c>
      <c r="F282" s="1">
        <v>42.08</v>
      </c>
      <c r="H282" s="1">
        <v>79.91</v>
      </c>
      <c r="J282" s="1">
        <v>61.738</v>
      </c>
      <c r="L282" t="str">
        <f>+VLOOKUP($D282,Popis!$A:$H,2,0)</f>
        <v>Selska cesta 119</v>
      </c>
      <c r="M282" t="str">
        <f>+VLOOKUP($D282,Popis!$A:$H,5,0)</f>
        <v>3695-588; 3010-622; 3010-621</v>
      </c>
      <c r="N282" t="str">
        <f>+VLOOKUP($D282,Popis!$A:$H,6,0)</f>
        <v>3014-943</v>
      </c>
      <c r="O282" t="str">
        <f>+VLOOKUP($D282,Popis!$A:$H,7,0)</f>
        <v>katarina@zrinski.hr</v>
      </c>
      <c r="P282" t="str">
        <f>+VLOOKUP($D282,Popis!$A:$H,8,0)</f>
        <v>www.katarinazrinski.hr</v>
      </c>
    </row>
    <row r="283" spans="1:16" x14ac:dyDescent="0.3">
      <c r="A283" t="s">
        <v>103</v>
      </c>
      <c r="B283" t="str">
        <f>+VLOOKUP($D283,Popis!$A:$H,3,0)</f>
        <v>10000</v>
      </c>
      <c r="C283" t="str">
        <f>+VLOOKUP($D283,Popis!$A:$H,4,0)</f>
        <v>Zagreb</v>
      </c>
      <c r="D283" t="s">
        <v>1143</v>
      </c>
      <c r="E283" t="s">
        <v>10</v>
      </c>
      <c r="F283" s="1">
        <v>41.17</v>
      </c>
      <c r="H283" s="1">
        <v>78.760000000000005</v>
      </c>
      <c r="J283" s="1">
        <v>56.951250000000002</v>
      </c>
      <c r="L283" t="str">
        <f>+VLOOKUP($D283,Popis!$A:$H,2,0)</f>
        <v>Selska cesta 119</v>
      </c>
      <c r="M283" t="str">
        <f>+VLOOKUP($D283,Popis!$A:$H,5,0)</f>
        <v>3695-588; 3010-622; 3010-621</v>
      </c>
      <c r="N283" t="str">
        <f>+VLOOKUP($D283,Popis!$A:$H,6,0)</f>
        <v>3014-943</v>
      </c>
      <c r="O283" t="str">
        <f>+VLOOKUP($D283,Popis!$A:$H,7,0)</f>
        <v>katarina@zrinski.hr</v>
      </c>
      <c r="P283" t="str">
        <f>+VLOOKUP($D283,Popis!$A:$H,8,0)</f>
        <v>www.katarinazrinski.hr</v>
      </c>
    </row>
    <row r="284" spans="1:16" x14ac:dyDescent="0.3">
      <c r="A284" t="s">
        <v>103</v>
      </c>
      <c r="B284" t="str">
        <f>+VLOOKUP($D284,Popis!$A:$H,3,0)</f>
        <v>10000</v>
      </c>
      <c r="C284" t="str">
        <f>+VLOOKUP($D284,Popis!$A:$H,4,0)</f>
        <v>Zagreb</v>
      </c>
      <c r="D284" t="s">
        <v>1144</v>
      </c>
      <c r="E284" t="s">
        <v>73</v>
      </c>
      <c r="F284" s="1">
        <v>42.55</v>
      </c>
      <c r="H284" s="1">
        <v>68.31</v>
      </c>
      <c r="J284" s="1">
        <v>57.595861999999997</v>
      </c>
      <c r="L284" t="str">
        <f>+VLOOKUP($D284,Popis!$A:$H,2,0)</f>
        <v>Vlaška 40</v>
      </c>
      <c r="M284" t="str">
        <f>+VLOOKUP($D284,Popis!$A:$H,5,0)</f>
        <v>4873-957</v>
      </c>
      <c r="N284" t="str">
        <f>+VLOOKUP($D284,Popis!$A:$H,6,0)</f>
        <v>4873-958</v>
      </c>
      <c r="O284" t="str">
        <f>+VLOOKUP($D284,Popis!$A:$H,7,0)</f>
        <v>ured@gimnazija-svijet-zg.skole.hr</v>
      </c>
      <c r="P284" t="str">
        <f>+VLOOKUP($D284,Popis!$A:$H,8,0)</f>
        <v>www.privatnagimnazijasvijet.hr</v>
      </c>
    </row>
    <row r="285" spans="1:16" x14ac:dyDescent="0.3">
      <c r="A285" t="s">
        <v>103</v>
      </c>
      <c r="B285" t="str">
        <f>+VLOOKUP($D285,Popis!$A:$H,3,0)</f>
        <v>10000</v>
      </c>
      <c r="C285" t="str">
        <f>+VLOOKUP($D285,Popis!$A:$H,4,0)</f>
        <v>Zagreb</v>
      </c>
      <c r="D285" t="s">
        <v>1144</v>
      </c>
      <c r="E285" t="s">
        <v>19</v>
      </c>
      <c r="L285" t="str">
        <f>+VLOOKUP($D285,Popis!$A:$H,2,0)</f>
        <v>Vlaška 40</v>
      </c>
      <c r="M285" t="str">
        <f>+VLOOKUP($D285,Popis!$A:$H,5,0)</f>
        <v>4873-957</v>
      </c>
      <c r="N285" t="str">
        <f>+VLOOKUP($D285,Popis!$A:$H,6,0)</f>
        <v>4873-958</v>
      </c>
      <c r="O285" t="str">
        <f>+VLOOKUP($D285,Popis!$A:$H,7,0)</f>
        <v>ured@gimnazija-svijet-zg.skole.hr</v>
      </c>
      <c r="P285" t="str">
        <f>+VLOOKUP($D285,Popis!$A:$H,8,0)</f>
        <v>www.privatnagimnazijasvijet.hr</v>
      </c>
    </row>
    <row r="286" spans="1:16" x14ac:dyDescent="0.3">
      <c r="A286" t="s">
        <v>103</v>
      </c>
      <c r="B286" t="str">
        <f>+VLOOKUP($D286,Popis!$A:$H,3,0)</f>
        <v>10000</v>
      </c>
      <c r="C286" t="str">
        <f>+VLOOKUP($D286,Popis!$A:$H,4,0)</f>
        <v>Zagreb</v>
      </c>
      <c r="D286" t="s">
        <v>1144</v>
      </c>
      <c r="E286" t="s">
        <v>20</v>
      </c>
      <c r="F286" s="1">
        <v>43.42</v>
      </c>
      <c r="H286" s="1">
        <v>73.31</v>
      </c>
      <c r="J286" s="1">
        <v>56.424284999999998</v>
      </c>
      <c r="L286" t="str">
        <f>+VLOOKUP($D286,Popis!$A:$H,2,0)</f>
        <v>Vlaška 40</v>
      </c>
      <c r="M286" t="str">
        <f>+VLOOKUP($D286,Popis!$A:$H,5,0)</f>
        <v>4873-957</v>
      </c>
      <c r="N286" t="str">
        <f>+VLOOKUP($D286,Popis!$A:$H,6,0)</f>
        <v>4873-958</v>
      </c>
      <c r="O286" t="str">
        <f>+VLOOKUP($D286,Popis!$A:$H,7,0)</f>
        <v>ured@gimnazija-svijet-zg.skole.hr</v>
      </c>
      <c r="P286" t="str">
        <f>+VLOOKUP($D286,Popis!$A:$H,8,0)</f>
        <v>www.privatnagimnazijasvijet.hr</v>
      </c>
    </row>
    <row r="287" spans="1:16" x14ac:dyDescent="0.3">
      <c r="A287" t="s">
        <v>103</v>
      </c>
      <c r="B287" t="str">
        <f>+VLOOKUP($D287,Popis!$A:$H,3,0)</f>
        <v>10000</v>
      </c>
      <c r="C287" t="str">
        <f>+VLOOKUP($D287,Popis!$A:$H,4,0)</f>
        <v>Zagreb</v>
      </c>
      <c r="D287" t="s">
        <v>1144</v>
      </c>
      <c r="E287" t="s">
        <v>86</v>
      </c>
      <c r="F287" s="1">
        <v>45.59</v>
      </c>
      <c r="H287" s="1">
        <v>69.349999999999994</v>
      </c>
      <c r="J287" s="1">
        <v>58.375</v>
      </c>
      <c r="L287" t="str">
        <f>+VLOOKUP($D287,Popis!$A:$H,2,0)</f>
        <v>Vlaška 40</v>
      </c>
      <c r="M287" t="str">
        <f>+VLOOKUP($D287,Popis!$A:$H,5,0)</f>
        <v>4873-957</v>
      </c>
      <c r="N287" t="str">
        <f>+VLOOKUP($D287,Popis!$A:$H,6,0)</f>
        <v>4873-958</v>
      </c>
      <c r="O287" t="str">
        <f>+VLOOKUP($D287,Popis!$A:$H,7,0)</f>
        <v>ured@gimnazija-svijet-zg.skole.hr</v>
      </c>
      <c r="P287" t="str">
        <f>+VLOOKUP($D287,Popis!$A:$H,8,0)</f>
        <v>www.privatnagimnazijasvijet.hr</v>
      </c>
    </row>
    <row r="288" spans="1:16" x14ac:dyDescent="0.3">
      <c r="A288" t="s">
        <v>103</v>
      </c>
      <c r="B288" t="str">
        <f>+VLOOKUP($D288,Popis!$A:$H,3,0)</f>
        <v>10040</v>
      </c>
      <c r="C288" t="str">
        <f>+VLOOKUP($D288,Popis!$A:$H,4,0)</f>
        <v>Zagreb</v>
      </c>
      <c r="D288" t="s">
        <v>844</v>
      </c>
      <c r="E288" t="s">
        <v>14</v>
      </c>
      <c r="L288" t="str">
        <f>+VLOOKUP($D288,Popis!$A:$H,2,0)</f>
        <v>Ljubijska ul. 82</v>
      </c>
      <c r="M288" t="str">
        <f>+VLOOKUP($D288,Popis!$A:$H,5,0)</f>
        <v>2987-539</v>
      </c>
      <c r="N288" t="str">
        <f>+VLOOKUP($D288,Popis!$A:$H,6,0)</f>
        <v>2987-548</v>
      </c>
      <c r="O288" t="str">
        <f>+VLOOKUP($D288,Popis!$A:$H,7,0)</f>
        <v>skola-kupresak@email.t-com.hr</v>
      </c>
      <c r="P288" t="str">
        <f>+VLOOKUP($D288,Popis!$A:$H,8,0)</f>
        <v>www.ss-prvaprivatna-jkupresak-zg.skole.hr/</v>
      </c>
    </row>
    <row r="289" spans="1:16" x14ac:dyDescent="0.3">
      <c r="A289" t="s">
        <v>103</v>
      </c>
      <c r="B289" t="str">
        <f>+VLOOKUP($D289,Popis!$A:$H,3,0)</f>
        <v>10040</v>
      </c>
      <c r="C289" t="str">
        <f>+VLOOKUP($D289,Popis!$A:$H,4,0)</f>
        <v>Zagreb</v>
      </c>
      <c r="D289" t="s">
        <v>844</v>
      </c>
      <c r="E289" t="s">
        <v>15</v>
      </c>
      <c r="F289" s="1">
        <v>29.57</v>
      </c>
      <c r="H289" s="1">
        <v>29.57</v>
      </c>
      <c r="J289" s="1">
        <v>29.57</v>
      </c>
      <c r="L289" t="str">
        <f>+VLOOKUP($D289,Popis!$A:$H,2,0)</f>
        <v>Ljubijska ul. 82</v>
      </c>
      <c r="M289" t="str">
        <f>+VLOOKUP($D289,Popis!$A:$H,5,0)</f>
        <v>2987-539</v>
      </c>
      <c r="N289" t="str">
        <f>+VLOOKUP($D289,Popis!$A:$H,6,0)</f>
        <v>2987-548</v>
      </c>
      <c r="O289" t="str">
        <f>+VLOOKUP($D289,Popis!$A:$H,7,0)</f>
        <v>skola-kupresak@email.t-com.hr</v>
      </c>
      <c r="P289" t="str">
        <f>+VLOOKUP($D289,Popis!$A:$H,8,0)</f>
        <v>www.ss-prvaprivatna-jkupresak-zg.skole.hr/</v>
      </c>
    </row>
    <row r="290" spans="1:16" x14ac:dyDescent="0.3">
      <c r="A290" t="s">
        <v>103</v>
      </c>
      <c r="B290" t="str">
        <f>+VLOOKUP($D290,Popis!$A:$H,3,0)</f>
        <v>10040</v>
      </c>
      <c r="C290" t="str">
        <f>+VLOOKUP($D290,Popis!$A:$H,4,0)</f>
        <v>Zagreb</v>
      </c>
      <c r="D290" t="s">
        <v>844</v>
      </c>
      <c r="E290" t="s">
        <v>16</v>
      </c>
      <c r="F290" s="1">
        <v>24</v>
      </c>
      <c r="H290" s="1">
        <v>25.53</v>
      </c>
      <c r="J290" s="1">
        <v>24.765000000000001</v>
      </c>
      <c r="L290" t="str">
        <f>+VLOOKUP($D290,Popis!$A:$H,2,0)</f>
        <v>Ljubijska ul. 82</v>
      </c>
      <c r="M290" t="str">
        <f>+VLOOKUP($D290,Popis!$A:$H,5,0)</f>
        <v>2987-539</v>
      </c>
      <c r="N290" t="str">
        <f>+VLOOKUP($D290,Popis!$A:$H,6,0)</f>
        <v>2987-548</v>
      </c>
      <c r="O290" t="str">
        <f>+VLOOKUP($D290,Popis!$A:$H,7,0)</f>
        <v>skola-kupresak@email.t-com.hr</v>
      </c>
      <c r="P290" t="str">
        <f>+VLOOKUP($D290,Popis!$A:$H,8,0)</f>
        <v>www.ss-prvaprivatna-jkupresak-zg.skole.hr/</v>
      </c>
    </row>
    <row r="291" spans="1:16" x14ac:dyDescent="0.3">
      <c r="A291" t="s">
        <v>103</v>
      </c>
      <c r="B291" t="str">
        <f>+VLOOKUP($D291,Popis!$A:$H,3,0)</f>
        <v>10040</v>
      </c>
      <c r="C291" t="str">
        <f>+VLOOKUP($D291,Popis!$A:$H,4,0)</f>
        <v>Zagreb</v>
      </c>
      <c r="D291" t="s">
        <v>844</v>
      </c>
      <c r="E291" t="s">
        <v>10</v>
      </c>
      <c r="F291" s="1">
        <v>38.520000000000003</v>
      </c>
      <c r="H291" s="1">
        <v>56.62</v>
      </c>
      <c r="J291" s="1">
        <v>47.57</v>
      </c>
      <c r="L291" t="str">
        <f>+VLOOKUP($D291,Popis!$A:$H,2,0)</f>
        <v>Ljubijska ul. 82</v>
      </c>
      <c r="M291" t="str">
        <f>+VLOOKUP($D291,Popis!$A:$H,5,0)</f>
        <v>2987-539</v>
      </c>
      <c r="N291" t="str">
        <f>+VLOOKUP($D291,Popis!$A:$H,6,0)</f>
        <v>2987-548</v>
      </c>
      <c r="O291" t="str">
        <f>+VLOOKUP($D291,Popis!$A:$H,7,0)</f>
        <v>skola-kupresak@email.t-com.hr</v>
      </c>
      <c r="P291" t="str">
        <f>+VLOOKUP($D291,Popis!$A:$H,8,0)</f>
        <v>www.ss-prvaprivatna-jkupresak-zg.skole.hr/</v>
      </c>
    </row>
    <row r="292" spans="1:16" x14ac:dyDescent="0.3">
      <c r="A292" t="s">
        <v>103</v>
      </c>
      <c r="B292" t="str">
        <f>+VLOOKUP($D292,Popis!$A:$H,3,0)</f>
        <v>10040</v>
      </c>
      <c r="C292" t="str">
        <f>+VLOOKUP($D292,Popis!$A:$H,4,0)</f>
        <v>Zagreb</v>
      </c>
      <c r="D292" t="s">
        <v>844</v>
      </c>
      <c r="E292" t="s">
        <v>51</v>
      </c>
      <c r="L292" t="str">
        <f>+VLOOKUP($D292,Popis!$A:$H,2,0)</f>
        <v>Ljubijska ul. 82</v>
      </c>
      <c r="M292" t="str">
        <f>+VLOOKUP($D292,Popis!$A:$H,5,0)</f>
        <v>2987-539</v>
      </c>
      <c r="N292" t="str">
        <f>+VLOOKUP($D292,Popis!$A:$H,6,0)</f>
        <v>2987-548</v>
      </c>
      <c r="O292" t="str">
        <f>+VLOOKUP($D292,Popis!$A:$H,7,0)</f>
        <v>skola-kupresak@email.t-com.hr</v>
      </c>
      <c r="P292" t="str">
        <f>+VLOOKUP($D292,Popis!$A:$H,8,0)</f>
        <v>www.ss-prvaprivatna-jkupresak-zg.skole.hr/</v>
      </c>
    </row>
    <row r="293" spans="1:16" x14ac:dyDescent="0.3">
      <c r="A293" t="s">
        <v>103</v>
      </c>
      <c r="B293" t="str">
        <f>+VLOOKUP($D293,Popis!$A:$H,3,0)</f>
        <v>10040</v>
      </c>
      <c r="C293" t="str">
        <f>+VLOOKUP($D293,Popis!$A:$H,4,0)</f>
        <v>Zagreb</v>
      </c>
      <c r="D293" t="s">
        <v>844</v>
      </c>
      <c r="E293" t="s">
        <v>492</v>
      </c>
      <c r="L293" t="str">
        <f>+VLOOKUP($D293,Popis!$A:$H,2,0)</f>
        <v>Ljubijska ul. 82</v>
      </c>
      <c r="M293" t="str">
        <f>+VLOOKUP($D293,Popis!$A:$H,5,0)</f>
        <v>2987-539</v>
      </c>
      <c r="N293" t="str">
        <f>+VLOOKUP($D293,Popis!$A:$H,6,0)</f>
        <v>2987-548</v>
      </c>
      <c r="O293" t="str">
        <f>+VLOOKUP($D293,Popis!$A:$H,7,0)</f>
        <v>skola-kupresak@email.t-com.hr</v>
      </c>
      <c r="P293" t="str">
        <f>+VLOOKUP($D293,Popis!$A:$H,8,0)</f>
        <v>www.ss-prvaprivatna-jkupresak-zg.skole.hr/</v>
      </c>
    </row>
    <row r="294" spans="1:16" x14ac:dyDescent="0.3">
      <c r="A294" t="s">
        <v>103</v>
      </c>
      <c r="B294" t="str">
        <f>+VLOOKUP($D294,Popis!$A:$H,3,0)</f>
        <v>10040</v>
      </c>
      <c r="C294" t="str">
        <f>+VLOOKUP($D294,Popis!$A:$H,4,0)</f>
        <v>Zagreb</v>
      </c>
      <c r="D294" t="s">
        <v>844</v>
      </c>
      <c r="E294" t="s">
        <v>17</v>
      </c>
      <c r="L294" t="str">
        <f>+VLOOKUP($D294,Popis!$A:$H,2,0)</f>
        <v>Ljubijska ul. 82</v>
      </c>
      <c r="M294" t="str">
        <f>+VLOOKUP($D294,Popis!$A:$H,5,0)</f>
        <v>2987-539</v>
      </c>
      <c r="N294" t="str">
        <f>+VLOOKUP($D294,Popis!$A:$H,6,0)</f>
        <v>2987-548</v>
      </c>
      <c r="O294" t="str">
        <f>+VLOOKUP($D294,Popis!$A:$H,7,0)</f>
        <v>skola-kupresak@email.t-com.hr</v>
      </c>
      <c r="P294" t="str">
        <f>+VLOOKUP($D294,Popis!$A:$H,8,0)</f>
        <v>www.ss-prvaprivatna-jkupresak-zg.skole.hr/</v>
      </c>
    </row>
    <row r="295" spans="1:16" x14ac:dyDescent="0.3">
      <c r="A295" t="s">
        <v>103</v>
      </c>
      <c r="B295" t="str">
        <f>+VLOOKUP($D295,Popis!$A:$H,3,0)</f>
        <v>10000</v>
      </c>
      <c r="C295" t="str">
        <f>+VLOOKUP($D295,Popis!$A:$H,4,0)</f>
        <v>Zagreb</v>
      </c>
      <c r="D295" t="s">
        <v>1145</v>
      </c>
      <c r="E295" t="s">
        <v>119</v>
      </c>
      <c r="F295" s="1">
        <v>53.82</v>
      </c>
      <c r="H295" s="1">
        <v>77.319999999999993</v>
      </c>
      <c r="J295" s="1">
        <v>63.222000000000001</v>
      </c>
      <c r="L295" t="str">
        <f>+VLOOKUP($D295,Popis!$A:$H,2,0)</f>
        <v>Harambašićeva 19</v>
      </c>
      <c r="M295" t="str">
        <f>+VLOOKUP($D295,Popis!$A:$H,5,0)</f>
        <v>2337-414; 2337-288; 2300-325</v>
      </c>
      <c r="N295" t="str">
        <f>+VLOOKUP($D295,Popis!$A:$H,6,0)</f>
        <v>2345-081</v>
      </c>
      <c r="O295" t="str">
        <f>+VLOOKUP($D295,Popis!$A:$H,7,0)</f>
        <v>privklas@zamir.net</v>
      </c>
      <c r="P295" t="str">
        <f>+VLOOKUP($D295,Popis!$A:$H,8,0)</f>
        <v>www.gimnazija-privatna-klasicna-zg.skole.hr/</v>
      </c>
    </row>
    <row r="296" spans="1:16" x14ac:dyDescent="0.3">
      <c r="A296" t="s">
        <v>103</v>
      </c>
      <c r="B296" t="str">
        <f>+VLOOKUP($D296,Popis!$A:$H,3,0)</f>
        <v>10000</v>
      </c>
      <c r="C296" t="str">
        <f>+VLOOKUP($D296,Popis!$A:$H,4,0)</f>
        <v>Zagreb</v>
      </c>
      <c r="D296" t="s">
        <v>1146</v>
      </c>
      <c r="E296" t="s">
        <v>19</v>
      </c>
      <c r="F296" s="1">
        <v>51.29</v>
      </c>
      <c r="H296" s="1">
        <v>78.84</v>
      </c>
      <c r="J296" s="1">
        <v>63.174284999999998</v>
      </c>
      <c r="L296" t="str">
        <f>+VLOOKUP($D296,Popis!$A:$H,2,0)</f>
        <v>Ul. Nikole Tesle 14</v>
      </c>
      <c r="M296" t="str">
        <f>+VLOOKUP($D296,Popis!$A:$H,5,0)</f>
        <v>5620 833</v>
      </c>
      <c r="N296">
        <f>+VLOOKUP($D296,Popis!$A:$H,6,0)</f>
        <v>0</v>
      </c>
      <c r="O296" t="str">
        <f>+VLOOKUP($D296,Popis!$A:$H,7,0)</f>
        <v>ravnatelj@gimnazijabucar.hr</v>
      </c>
      <c r="P296" t="str">
        <f>+VLOOKUP($D296,Popis!$A:$H,8,0)</f>
        <v>www.gimnazijabucar.hr/</v>
      </c>
    </row>
    <row r="297" spans="1:16" x14ac:dyDescent="0.3">
      <c r="A297" t="s">
        <v>103</v>
      </c>
      <c r="B297" t="str">
        <f>+VLOOKUP($D297,Popis!$A:$H,3,0)</f>
        <v>10000</v>
      </c>
      <c r="C297" t="str">
        <f>+VLOOKUP($D297,Popis!$A:$H,4,0)</f>
        <v>Zagreb</v>
      </c>
      <c r="D297" t="s">
        <v>1146</v>
      </c>
      <c r="E297" t="s">
        <v>522</v>
      </c>
      <c r="F297" s="1">
        <v>100.94</v>
      </c>
      <c r="H297" s="1">
        <v>127.92</v>
      </c>
      <c r="J297" s="1">
        <v>117.95</v>
      </c>
      <c r="L297" t="str">
        <f>+VLOOKUP($D297,Popis!$A:$H,2,0)</f>
        <v>Ul. Nikole Tesle 14</v>
      </c>
      <c r="M297" t="str">
        <f>+VLOOKUP($D297,Popis!$A:$H,5,0)</f>
        <v>5620 833</v>
      </c>
      <c r="N297">
        <f>+VLOOKUP($D297,Popis!$A:$H,6,0)</f>
        <v>0</v>
      </c>
      <c r="O297" t="str">
        <f>+VLOOKUP($D297,Popis!$A:$H,7,0)</f>
        <v>ravnatelj@gimnazijabucar.hr</v>
      </c>
      <c r="P297" t="str">
        <f>+VLOOKUP($D297,Popis!$A:$H,8,0)</f>
        <v>www.gimnazijabucar.hr/</v>
      </c>
    </row>
    <row r="298" spans="1:16" x14ac:dyDescent="0.3">
      <c r="A298" t="s">
        <v>103</v>
      </c>
      <c r="B298" t="str">
        <f>+VLOOKUP($D298,Popis!$A:$H,3,0)</f>
        <v>10000</v>
      </c>
      <c r="C298" t="str">
        <f>+VLOOKUP($D298,Popis!$A:$H,4,0)</f>
        <v>Zagreb</v>
      </c>
      <c r="D298" t="s">
        <v>1147</v>
      </c>
      <c r="E298" t="s">
        <v>120</v>
      </c>
      <c r="F298" s="1">
        <v>59.89</v>
      </c>
      <c r="H298" s="1">
        <v>80</v>
      </c>
      <c r="J298" s="1">
        <v>72.145713999999998</v>
      </c>
      <c r="L298" t="str">
        <f>+VLOOKUP($D298,Popis!$A:$H,2,0)</f>
        <v>Radnička cesta 180</v>
      </c>
      <c r="M298" t="str">
        <f>+VLOOKUP($D298,Popis!$A:$H,5,0)</f>
        <v>099/ 431-1667</v>
      </c>
      <c r="N298">
        <f>+VLOOKUP($D298,Popis!$A:$H,6,0)</f>
        <v>0</v>
      </c>
      <c r="O298" t="str">
        <f>+VLOOKUP($D298,Popis!$A:$H,7,0)</f>
        <v>zagreb@americanacademy.com</v>
      </c>
      <c r="P298" t="str">
        <f>+VLOOKUP($D298,Popis!$A:$H,8,0)</f>
        <v>www.americanacademy.com</v>
      </c>
    </row>
    <row r="299" spans="1:16" x14ac:dyDescent="0.3">
      <c r="A299" t="s">
        <v>103</v>
      </c>
      <c r="B299" t="str">
        <f>+VLOOKUP($D299,Popis!$A:$H,3,0)</f>
        <v>10000</v>
      </c>
      <c r="C299" t="str">
        <f>+VLOOKUP($D299,Popis!$A:$H,4,0)</f>
        <v>Zagreb</v>
      </c>
      <c r="D299" t="s">
        <v>121</v>
      </c>
      <c r="E299" t="s">
        <v>10</v>
      </c>
      <c r="F299" s="1">
        <v>46.31</v>
      </c>
      <c r="H299" s="1">
        <v>69.37</v>
      </c>
      <c r="J299" s="1">
        <v>56.435000000000002</v>
      </c>
      <c r="L299" t="str">
        <f>+VLOOKUP($D299,Popis!$A:$H,2,0)</f>
        <v>Budakova ul. 1d</v>
      </c>
      <c r="M299" t="str">
        <f>+VLOOKUP($D299,Popis!$A:$H,5,0)</f>
        <v>4828-571</v>
      </c>
      <c r="N299" t="str">
        <f>+VLOOKUP($D299,Popis!$A:$H,6,0)</f>
        <v>4828-572</v>
      </c>
      <c r="O299">
        <f>+VLOOKUP($D299,Popis!$A:$H,7,0)</f>
        <v>0</v>
      </c>
      <c r="P299" t="str">
        <f>+VLOOKUP($D299,Popis!$A:$H,8,0)</f>
        <v>www.skola-futura.hr/</v>
      </c>
    </row>
    <row r="300" spans="1:16" x14ac:dyDescent="0.3">
      <c r="A300" t="s">
        <v>103</v>
      </c>
      <c r="B300" t="str">
        <f>+VLOOKUP($D300,Popis!$A:$H,3,0)</f>
        <v>10000</v>
      </c>
      <c r="C300" t="str">
        <f>+VLOOKUP($D300,Popis!$A:$H,4,0)</f>
        <v>Zagreb</v>
      </c>
      <c r="D300" t="s">
        <v>121</v>
      </c>
      <c r="E300" t="s">
        <v>44</v>
      </c>
      <c r="F300" s="1">
        <v>45.88</v>
      </c>
      <c r="H300" s="1">
        <v>77.39</v>
      </c>
      <c r="J300" s="1">
        <v>62.09</v>
      </c>
      <c r="L300" t="str">
        <f>+VLOOKUP($D300,Popis!$A:$H,2,0)</f>
        <v>Budakova ul. 1d</v>
      </c>
      <c r="M300" t="str">
        <f>+VLOOKUP($D300,Popis!$A:$H,5,0)</f>
        <v>4828-571</v>
      </c>
      <c r="N300" t="str">
        <f>+VLOOKUP($D300,Popis!$A:$H,6,0)</f>
        <v>4828-572</v>
      </c>
      <c r="O300">
        <f>+VLOOKUP($D300,Popis!$A:$H,7,0)</f>
        <v>0</v>
      </c>
      <c r="P300" t="str">
        <f>+VLOOKUP($D300,Popis!$A:$H,8,0)</f>
        <v>www.skola-futura.hr/</v>
      </c>
    </row>
    <row r="301" spans="1:16" x14ac:dyDescent="0.3">
      <c r="A301" t="s">
        <v>103</v>
      </c>
      <c r="B301" t="str">
        <f>+VLOOKUP($D301,Popis!$A:$H,3,0)</f>
        <v>10000</v>
      </c>
      <c r="C301" t="str">
        <f>+VLOOKUP($D301,Popis!$A:$H,4,0)</f>
        <v>Zagreb</v>
      </c>
      <c r="D301" t="s">
        <v>1148</v>
      </c>
      <c r="E301" t="s">
        <v>19</v>
      </c>
      <c r="L301" t="str">
        <f>+VLOOKUP($D301,Popis!$A:$H,2,0)</f>
        <v>Gundulićeva ul. 55</v>
      </c>
      <c r="M301" t="str">
        <f>+VLOOKUP($D301,Popis!$A:$H,5,0)</f>
        <v>4854-640, 4854-437, 4854-368; 4834-137</v>
      </c>
      <c r="N301" t="str">
        <f>+VLOOKUP($D301,Popis!$A:$H,6,0)</f>
        <v>4854-202</v>
      </c>
      <c r="O301" t="str">
        <f>+VLOOKUP($D301,Popis!$A:$H,7,0)</f>
        <v>info@pug.hr</v>
      </c>
      <c r="P301" t="str">
        <f>+VLOOKUP($D301,Popis!$A:$H,8,0)</f>
        <v>www.pug.hr</v>
      </c>
    </row>
    <row r="302" spans="1:16" x14ac:dyDescent="0.3">
      <c r="A302" t="s">
        <v>103</v>
      </c>
      <c r="B302" t="str">
        <f>+VLOOKUP($D302,Popis!$A:$H,3,0)</f>
        <v>10000</v>
      </c>
      <c r="C302" t="str">
        <f>+VLOOKUP($D302,Popis!$A:$H,4,0)</f>
        <v>Zagreb</v>
      </c>
      <c r="D302" t="s">
        <v>1148</v>
      </c>
      <c r="E302" t="s">
        <v>20</v>
      </c>
      <c r="L302" t="str">
        <f>+VLOOKUP($D302,Popis!$A:$H,2,0)</f>
        <v>Gundulićeva ul. 55</v>
      </c>
      <c r="M302" t="str">
        <f>+VLOOKUP($D302,Popis!$A:$H,5,0)</f>
        <v>4854-640, 4854-437, 4854-368; 4834-137</v>
      </c>
      <c r="N302" t="str">
        <f>+VLOOKUP($D302,Popis!$A:$H,6,0)</f>
        <v>4854-202</v>
      </c>
      <c r="O302" t="str">
        <f>+VLOOKUP($D302,Popis!$A:$H,7,0)</f>
        <v>info@pug.hr</v>
      </c>
      <c r="P302" t="str">
        <f>+VLOOKUP($D302,Popis!$A:$H,8,0)</f>
        <v>www.pug.hr</v>
      </c>
    </row>
    <row r="303" spans="1:16" x14ac:dyDescent="0.3">
      <c r="A303" t="s">
        <v>103</v>
      </c>
      <c r="B303" t="str">
        <f>+VLOOKUP($D303,Popis!$A:$H,3,0)</f>
        <v>10000</v>
      </c>
      <c r="C303" t="str">
        <f>+VLOOKUP($D303,Popis!$A:$H,4,0)</f>
        <v>Zagreb</v>
      </c>
      <c r="D303" t="s">
        <v>1148</v>
      </c>
      <c r="E303" t="s">
        <v>57</v>
      </c>
      <c r="F303" s="1">
        <v>45.53</v>
      </c>
      <c r="H303" s="1">
        <v>80</v>
      </c>
      <c r="J303" s="1">
        <v>63.82</v>
      </c>
      <c r="L303" t="str">
        <f>+VLOOKUP($D303,Popis!$A:$H,2,0)</f>
        <v>Gundulićeva ul. 55</v>
      </c>
      <c r="M303" t="str">
        <f>+VLOOKUP($D303,Popis!$A:$H,5,0)</f>
        <v>4854-640, 4854-437, 4854-368; 4834-137</v>
      </c>
      <c r="N303" t="str">
        <f>+VLOOKUP($D303,Popis!$A:$H,6,0)</f>
        <v>4854-202</v>
      </c>
      <c r="O303" t="str">
        <f>+VLOOKUP($D303,Popis!$A:$H,7,0)</f>
        <v>info@pug.hr</v>
      </c>
      <c r="P303" t="str">
        <f>+VLOOKUP($D303,Popis!$A:$H,8,0)</f>
        <v>www.pug.hr</v>
      </c>
    </row>
    <row r="304" spans="1:16" x14ac:dyDescent="0.3">
      <c r="A304" t="s">
        <v>103</v>
      </c>
      <c r="B304" t="str">
        <f>+VLOOKUP($D304,Popis!$A:$H,3,0)</f>
        <v>10000</v>
      </c>
      <c r="C304" t="str">
        <f>+VLOOKUP($D304,Popis!$A:$H,4,0)</f>
        <v>Zagreb</v>
      </c>
      <c r="D304" t="s">
        <v>716</v>
      </c>
      <c r="E304" t="s">
        <v>20</v>
      </c>
      <c r="F304" s="1">
        <v>70.099999999999994</v>
      </c>
      <c r="H304" s="1">
        <v>79.77</v>
      </c>
      <c r="J304" s="1">
        <v>72.521904000000006</v>
      </c>
      <c r="L304" t="str">
        <f>+VLOOKUP($D304,Popis!$A:$H,2,0)</f>
        <v>Medulićeva 33</v>
      </c>
      <c r="M304" t="str">
        <f>+VLOOKUP($D304,Popis!$A:$H,5,0)</f>
        <v xml:space="preserve">4828-096 </v>
      </c>
      <c r="N304" t="str">
        <f>+VLOOKUP($D304,Popis!$A:$H,6,0)</f>
        <v>4826-684</v>
      </c>
      <c r="O304" t="str">
        <f>+VLOOKUP($D304,Popis!$A:$H,7,0)</f>
        <v>srednja@prva.ekonomska.skola@hr.</v>
      </c>
      <c r="P304" t="str">
        <f>+VLOOKUP($D304,Popis!$A:$H,8,0)</f>
        <v>www.ss-prva-ekonomska-zg.skole.hr/</v>
      </c>
    </row>
    <row r="305" spans="1:16" x14ac:dyDescent="0.3">
      <c r="A305" t="s">
        <v>103</v>
      </c>
      <c r="B305" t="str">
        <f>+VLOOKUP($D305,Popis!$A:$H,3,0)</f>
        <v>10000</v>
      </c>
      <c r="C305" t="str">
        <f>+VLOOKUP($D305,Popis!$A:$H,4,0)</f>
        <v>Zagreb</v>
      </c>
      <c r="D305" t="s">
        <v>716</v>
      </c>
      <c r="E305" t="s">
        <v>10</v>
      </c>
      <c r="F305" s="1">
        <v>63.27</v>
      </c>
      <c r="H305" s="1">
        <v>78.86</v>
      </c>
      <c r="J305" s="1">
        <v>68.206025999999994</v>
      </c>
      <c r="L305" t="str">
        <f>+VLOOKUP($D305,Popis!$A:$H,2,0)</f>
        <v>Medulićeva 33</v>
      </c>
      <c r="M305" t="str">
        <f>+VLOOKUP($D305,Popis!$A:$H,5,0)</f>
        <v xml:space="preserve">4828-096 </v>
      </c>
      <c r="N305" t="str">
        <f>+VLOOKUP($D305,Popis!$A:$H,6,0)</f>
        <v>4826-684</v>
      </c>
      <c r="O305" t="str">
        <f>+VLOOKUP($D305,Popis!$A:$H,7,0)</f>
        <v>srednja@prva.ekonomska.skola@hr.</v>
      </c>
      <c r="P305" t="str">
        <f>+VLOOKUP($D305,Popis!$A:$H,8,0)</f>
        <v>www.ss-prva-ekonomska-zg.skole.hr/</v>
      </c>
    </row>
    <row r="306" spans="1:16" x14ac:dyDescent="0.3">
      <c r="A306" t="s">
        <v>103</v>
      </c>
      <c r="B306" t="str">
        <f>+VLOOKUP($D306,Popis!$A:$H,3,0)</f>
        <v>10000</v>
      </c>
      <c r="C306" t="str">
        <f>+VLOOKUP($D306,Popis!$A:$H,4,0)</f>
        <v>Zagreb</v>
      </c>
      <c r="D306" t="s">
        <v>398</v>
      </c>
      <c r="E306" t="s">
        <v>19</v>
      </c>
      <c r="F306" s="1">
        <v>66.19</v>
      </c>
      <c r="H306" s="1">
        <v>72.319999999999993</v>
      </c>
      <c r="J306" s="1">
        <v>68.858999999999995</v>
      </c>
      <c r="L306" t="str">
        <f>+VLOOKUP($D306,Popis!$A:$H,2,0)</f>
        <v>Ul. Andrije Hebranga 21</v>
      </c>
      <c r="M306" t="str">
        <f>+VLOOKUP($D306,Popis!$A:$H,5,0)</f>
        <v>4852-142; 4883-664; 4883-663</v>
      </c>
      <c r="N306" t="str">
        <f>+VLOOKUP($D306,Popis!$A:$H,6,0)</f>
        <v>4852-142</v>
      </c>
      <c r="O306" t="str">
        <f>+VLOOKUP($D306,Popis!$A:$H,7,0)</f>
        <v>prva-privatna-gimnazija@zg.t-com.hr</v>
      </c>
      <c r="P306" t="str">
        <f>+VLOOKUP($D306,Popis!$A:$H,8,0)</f>
        <v>www.ppg.hr</v>
      </c>
    </row>
    <row r="307" spans="1:16" x14ac:dyDescent="0.3">
      <c r="A307" t="s">
        <v>103</v>
      </c>
      <c r="B307" t="str">
        <f>+VLOOKUP($D307,Popis!$A:$H,3,0)</f>
        <v>10000</v>
      </c>
      <c r="C307" t="str">
        <f>+VLOOKUP($D307,Popis!$A:$H,4,0)</f>
        <v>Zagreb</v>
      </c>
      <c r="D307" t="s">
        <v>398</v>
      </c>
      <c r="E307" t="s">
        <v>20</v>
      </c>
      <c r="F307" s="1">
        <v>64.430000000000007</v>
      </c>
      <c r="H307" s="1">
        <v>80</v>
      </c>
      <c r="J307" s="1">
        <v>69.901904000000002</v>
      </c>
      <c r="L307" t="str">
        <f>+VLOOKUP($D307,Popis!$A:$H,2,0)</f>
        <v>Ul. Andrije Hebranga 21</v>
      </c>
      <c r="M307" t="str">
        <f>+VLOOKUP($D307,Popis!$A:$H,5,0)</f>
        <v>4852-142; 4883-664; 4883-663</v>
      </c>
      <c r="N307" t="str">
        <f>+VLOOKUP($D307,Popis!$A:$H,6,0)</f>
        <v>4852-142</v>
      </c>
      <c r="O307" t="str">
        <f>+VLOOKUP($D307,Popis!$A:$H,7,0)</f>
        <v>prva-privatna-gimnazija@zg.t-com.hr</v>
      </c>
      <c r="P307" t="str">
        <f>+VLOOKUP($D307,Popis!$A:$H,8,0)</f>
        <v>www.ppg.hr</v>
      </c>
    </row>
    <row r="308" spans="1:16" x14ac:dyDescent="0.3">
      <c r="A308" t="s">
        <v>103</v>
      </c>
      <c r="B308" t="str">
        <f>+VLOOKUP($D308,Popis!$A:$H,3,0)</f>
        <v>10000</v>
      </c>
      <c r="C308" t="str">
        <f>+VLOOKUP($D308,Popis!$A:$H,4,0)</f>
        <v>Zagreb</v>
      </c>
      <c r="D308" t="s">
        <v>122</v>
      </c>
      <c r="E308" t="s">
        <v>81</v>
      </c>
      <c r="F308" s="1">
        <v>60.11</v>
      </c>
      <c r="H308" s="1">
        <v>72.42</v>
      </c>
      <c r="J308" s="1">
        <v>65.565454000000003</v>
      </c>
      <c r="L308" t="str">
        <f>+VLOOKUP($D308,Popis!$A:$H,2,0)</f>
        <v>Ul. Vladimira Stahuljaka 1, 10360 Sesvete</v>
      </c>
      <c r="M308" t="str">
        <f>+VLOOKUP($D308,Popis!$A:$H,5,0)</f>
        <v>6454-680; 6454- 683</v>
      </c>
      <c r="N308" t="str">
        <f>+VLOOKUP($D308,Popis!$A:$H,6,0)</f>
        <v>6454-681</v>
      </c>
      <c r="O308" t="str">
        <f>+VLOOKUP($D308,Popis!$A:$H,7,0)</f>
        <v>ured@ss-jelkovec.skole.hr</v>
      </c>
      <c r="P308" t="str">
        <f>+VLOOKUP($D308,Popis!$A:$H,8,0)</f>
        <v>www.ss-jelkovec.skole.hr/</v>
      </c>
    </row>
    <row r="309" spans="1:16" x14ac:dyDescent="0.3">
      <c r="A309" t="s">
        <v>103</v>
      </c>
      <c r="B309" t="str">
        <f>+VLOOKUP($D309,Popis!$A:$H,3,0)</f>
        <v>10000</v>
      </c>
      <c r="C309" t="str">
        <f>+VLOOKUP($D309,Popis!$A:$H,4,0)</f>
        <v>Zagreb</v>
      </c>
      <c r="D309" t="s">
        <v>122</v>
      </c>
      <c r="E309" t="s">
        <v>48</v>
      </c>
      <c r="F309" s="1">
        <v>60.07</v>
      </c>
      <c r="H309" s="1">
        <v>72.709999999999994</v>
      </c>
      <c r="J309" s="1">
        <v>66.103043</v>
      </c>
      <c r="L309" t="str">
        <f>+VLOOKUP($D309,Popis!$A:$H,2,0)</f>
        <v>Ul. Vladimira Stahuljaka 1, 10360 Sesvete</v>
      </c>
      <c r="M309" t="str">
        <f>+VLOOKUP($D309,Popis!$A:$H,5,0)</f>
        <v>6454-680; 6454- 683</v>
      </c>
      <c r="N309" t="str">
        <f>+VLOOKUP($D309,Popis!$A:$H,6,0)</f>
        <v>6454-681</v>
      </c>
      <c r="O309" t="str">
        <f>+VLOOKUP($D309,Popis!$A:$H,7,0)</f>
        <v>ured@ss-jelkovec.skole.hr</v>
      </c>
      <c r="P309" t="str">
        <f>+VLOOKUP($D309,Popis!$A:$H,8,0)</f>
        <v>www.ss-jelkovec.skole.hr/</v>
      </c>
    </row>
    <row r="310" spans="1:16" x14ac:dyDescent="0.3">
      <c r="A310" t="s">
        <v>103</v>
      </c>
      <c r="B310" t="str">
        <f>+VLOOKUP($D310,Popis!$A:$H,3,0)</f>
        <v>10000</v>
      </c>
      <c r="C310" t="str">
        <f>+VLOOKUP($D310,Popis!$A:$H,4,0)</f>
        <v>Zagreb</v>
      </c>
      <c r="D310" t="s">
        <v>122</v>
      </c>
      <c r="E310" t="s">
        <v>44</v>
      </c>
      <c r="F310" s="1">
        <v>64.17</v>
      </c>
      <c r="H310" s="1">
        <v>80</v>
      </c>
      <c r="J310" s="1">
        <v>69.179298000000003</v>
      </c>
      <c r="L310" t="str">
        <f>+VLOOKUP($D310,Popis!$A:$H,2,0)</f>
        <v>Ul. Vladimira Stahuljaka 1, 10360 Sesvete</v>
      </c>
      <c r="M310" t="str">
        <f>+VLOOKUP($D310,Popis!$A:$H,5,0)</f>
        <v>6454-680; 6454- 683</v>
      </c>
      <c r="N310" t="str">
        <f>+VLOOKUP($D310,Popis!$A:$H,6,0)</f>
        <v>6454-681</v>
      </c>
      <c r="O310" t="str">
        <f>+VLOOKUP($D310,Popis!$A:$H,7,0)</f>
        <v>ured@ss-jelkovec.skole.hr</v>
      </c>
      <c r="P310" t="str">
        <f>+VLOOKUP($D310,Popis!$A:$H,8,0)</f>
        <v>www.ss-jelkovec.skole.hr/</v>
      </c>
    </row>
    <row r="311" spans="1:16" x14ac:dyDescent="0.3">
      <c r="A311" t="s">
        <v>103</v>
      </c>
      <c r="B311" t="str">
        <f>+VLOOKUP($D311,Popis!$A:$H,3,0)</f>
        <v>10020</v>
      </c>
      <c r="C311" t="str">
        <f>+VLOOKUP($D311,Popis!$A:$H,4,0)</f>
        <v>Zagreb</v>
      </c>
      <c r="D311" t="s">
        <v>123</v>
      </c>
      <c r="E311" t="s">
        <v>124</v>
      </c>
      <c r="F311" s="1">
        <v>68.92</v>
      </c>
      <c r="H311" s="1">
        <v>80</v>
      </c>
      <c r="J311" s="1">
        <v>74.459999999999994</v>
      </c>
      <c r="L311" t="str">
        <f>+VLOOKUP($D311,Popis!$A:$H,2,0)</f>
        <v>Siget 18c</v>
      </c>
      <c r="M311" t="str">
        <f>+VLOOKUP($D311,Popis!$A:$H,5,0)</f>
        <v>6609-609</v>
      </c>
      <c r="N311">
        <f>+VLOOKUP($D311,Popis!$A:$H,6,0)</f>
        <v>0</v>
      </c>
      <c r="O311" t="str">
        <f>+VLOOKUP($D311,Popis!$A:$H,7,0)</f>
        <v>info@srednjawaldorfska-zagreb.hr</v>
      </c>
      <c r="P311" t="str">
        <f>+VLOOKUP($D311,Popis!$A:$H,8,0)</f>
        <v>www.srednjawaldorfska-zagreb.hr/</v>
      </c>
    </row>
    <row r="312" spans="1:16" x14ac:dyDescent="0.3">
      <c r="A312" t="s">
        <v>103</v>
      </c>
      <c r="B312" t="str">
        <f>+VLOOKUP($D312,Popis!$A:$H,3,0)</f>
        <v>10000</v>
      </c>
      <c r="C312" t="str">
        <f>+VLOOKUP($D312,Popis!$A:$H,4,0)</f>
        <v>Zagreb</v>
      </c>
      <c r="D312" t="s">
        <v>1149</v>
      </c>
      <c r="E312" t="s">
        <v>20</v>
      </c>
      <c r="F312" s="1">
        <v>57.51</v>
      </c>
      <c r="H312" s="1">
        <v>79.930000000000007</v>
      </c>
      <c r="J312" s="1">
        <v>71.260999999999996</v>
      </c>
      <c r="L312" t="str">
        <f>+VLOOKUP($D312,Popis!$A:$H,2,0)</f>
        <v>Sveti Duh 122</v>
      </c>
      <c r="M312" t="str">
        <f>+VLOOKUP($D312,Popis!$A:$H,5,0)</f>
        <v>4852-871</v>
      </c>
      <c r="N312" t="str">
        <f>+VLOOKUP($D312,Popis!$A:$H,6,0)</f>
        <v>4852-871</v>
      </c>
      <c r="O312" t="str">
        <f>+VLOOKUP($D312,Popis!$A:$H,7,0)</f>
        <v>gimnazija@srpskagimnazija-zg.org</v>
      </c>
      <c r="P312" t="str">
        <f>+VLOOKUP($D312,Popis!$A:$H,8,0)</f>
        <v>www.srpskagimnazija-zg.org</v>
      </c>
    </row>
    <row r="313" spans="1:16" x14ac:dyDescent="0.3">
      <c r="A313" t="s">
        <v>103</v>
      </c>
      <c r="B313" t="str">
        <f>+VLOOKUP($D313,Popis!$A:$H,3,0)</f>
        <v>10000</v>
      </c>
      <c r="C313" t="str">
        <f>+VLOOKUP($D313,Popis!$A:$H,4,0)</f>
        <v>Zagreb</v>
      </c>
      <c r="D313" t="s">
        <v>727</v>
      </c>
      <c r="E313" t="s">
        <v>35</v>
      </c>
      <c r="F313" s="1">
        <v>27.04</v>
      </c>
      <c r="H313" s="1">
        <v>38.17</v>
      </c>
      <c r="J313" s="1">
        <v>30.287272000000002</v>
      </c>
      <c r="L313" t="str">
        <f>+VLOOKUP($D313,Popis!$A:$H,2,0)</f>
        <v>Av. Marina Držića 14</v>
      </c>
      <c r="M313" t="str">
        <f>+VLOOKUP($D313,Popis!$A:$H,5,0)</f>
        <v>6118-713</v>
      </c>
      <c r="N313" t="str">
        <f>+VLOOKUP($D313,Popis!$A:$H,6,0)</f>
        <v>6192-571</v>
      </c>
      <c r="O313" t="str">
        <f>+VLOOKUP($D313,Popis!$A:$H,7,0)</f>
        <v>info@stsfv.hr</v>
      </c>
      <c r="P313" t="str">
        <f>+VLOOKUP($D313,Popis!$A:$H,8,0)</f>
        <v>www.stsfv.eu/</v>
      </c>
    </row>
    <row r="314" spans="1:16" x14ac:dyDescent="0.3">
      <c r="A314" t="s">
        <v>103</v>
      </c>
      <c r="B314" t="str">
        <f>+VLOOKUP($D314,Popis!$A:$H,3,0)</f>
        <v>10000</v>
      </c>
      <c r="C314" t="str">
        <f>+VLOOKUP($D314,Popis!$A:$H,4,0)</f>
        <v>Zagreb</v>
      </c>
      <c r="D314" t="s">
        <v>727</v>
      </c>
      <c r="E314" t="s">
        <v>496</v>
      </c>
      <c r="F314" s="1">
        <v>46.03</v>
      </c>
      <c r="H314" s="1">
        <v>69.09</v>
      </c>
      <c r="J314" s="1">
        <v>54.070461000000002</v>
      </c>
      <c r="L314" t="str">
        <f>+VLOOKUP($D314,Popis!$A:$H,2,0)</f>
        <v>Av. Marina Držića 14</v>
      </c>
      <c r="M314" t="str">
        <f>+VLOOKUP($D314,Popis!$A:$H,5,0)</f>
        <v>6118-713</v>
      </c>
      <c r="N314" t="str">
        <f>+VLOOKUP($D314,Popis!$A:$H,6,0)</f>
        <v>6192-571</v>
      </c>
      <c r="O314" t="str">
        <f>+VLOOKUP($D314,Popis!$A:$H,7,0)</f>
        <v>info@stsfv.hr</v>
      </c>
      <c r="P314" t="str">
        <f>+VLOOKUP($D314,Popis!$A:$H,8,0)</f>
        <v>www.stsfv.eu/</v>
      </c>
    </row>
    <row r="315" spans="1:16" x14ac:dyDescent="0.3">
      <c r="A315" t="s">
        <v>103</v>
      </c>
      <c r="B315" t="str">
        <f>+VLOOKUP($D315,Popis!$A:$H,3,0)</f>
        <v>10000</v>
      </c>
      <c r="C315" t="str">
        <f>+VLOOKUP($D315,Popis!$A:$H,4,0)</f>
        <v>Zagreb</v>
      </c>
      <c r="D315" t="s">
        <v>727</v>
      </c>
      <c r="E315" t="s">
        <v>497</v>
      </c>
      <c r="F315" s="1">
        <v>54.14</v>
      </c>
      <c r="H315" s="1">
        <v>74.44</v>
      </c>
      <c r="J315" s="1">
        <v>61.036304000000001</v>
      </c>
      <c r="L315" t="str">
        <f>+VLOOKUP($D315,Popis!$A:$H,2,0)</f>
        <v>Av. Marina Držića 14</v>
      </c>
      <c r="M315" t="str">
        <f>+VLOOKUP($D315,Popis!$A:$H,5,0)</f>
        <v>6118-713</v>
      </c>
      <c r="N315" t="str">
        <f>+VLOOKUP($D315,Popis!$A:$H,6,0)</f>
        <v>6192-571</v>
      </c>
      <c r="O315" t="str">
        <f>+VLOOKUP($D315,Popis!$A:$H,7,0)</f>
        <v>info@stsfv.hr</v>
      </c>
      <c r="P315" t="str">
        <f>+VLOOKUP($D315,Popis!$A:$H,8,0)</f>
        <v>www.stsfv.eu/</v>
      </c>
    </row>
    <row r="316" spans="1:16" x14ac:dyDescent="0.3">
      <c r="A316" t="s">
        <v>103</v>
      </c>
      <c r="B316" t="str">
        <f>+VLOOKUP($D316,Popis!$A:$H,3,0)</f>
        <v>10000</v>
      </c>
      <c r="C316" t="str">
        <f>+VLOOKUP($D316,Popis!$A:$H,4,0)</f>
        <v>Zagreb</v>
      </c>
      <c r="D316" t="s">
        <v>727</v>
      </c>
      <c r="E316" t="s">
        <v>523</v>
      </c>
      <c r="F316" s="1">
        <v>49.41</v>
      </c>
      <c r="H316" s="1">
        <v>61.11</v>
      </c>
      <c r="J316" s="1">
        <v>54.230434000000002</v>
      </c>
      <c r="L316" t="str">
        <f>+VLOOKUP($D316,Popis!$A:$H,2,0)</f>
        <v>Av. Marina Držića 14</v>
      </c>
      <c r="M316" t="str">
        <f>+VLOOKUP($D316,Popis!$A:$H,5,0)</f>
        <v>6118-713</v>
      </c>
      <c r="N316" t="str">
        <f>+VLOOKUP($D316,Popis!$A:$H,6,0)</f>
        <v>6192-571</v>
      </c>
      <c r="O316" t="str">
        <f>+VLOOKUP($D316,Popis!$A:$H,7,0)</f>
        <v>info@stsfv.hr</v>
      </c>
      <c r="P316" t="str">
        <f>+VLOOKUP($D316,Popis!$A:$H,8,0)</f>
        <v>www.stsfv.eu/</v>
      </c>
    </row>
    <row r="317" spans="1:16" x14ac:dyDescent="0.3">
      <c r="A317" t="s">
        <v>103</v>
      </c>
      <c r="B317" t="str">
        <f>+VLOOKUP($D317,Popis!$A:$H,3,0)</f>
        <v>10000</v>
      </c>
      <c r="C317" t="str">
        <f>+VLOOKUP($D317,Popis!$A:$H,4,0)</f>
        <v>Zagreb</v>
      </c>
      <c r="D317" t="s">
        <v>730</v>
      </c>
      <c r="E317" t="s">
        <v>496</v>
      </c>
      <c r="F317" s="1">
        <v>50.27</v>
      </c>
      <c r="H317" s="1">
        <v>62.48</v>
      </c>
      <c r="J317" s="1">
        <v>54.724781999999998</v>
      </c>
      <c r="L317" t="str">
        <f>+VLOOKUP($D317,Popis!$A:$H,2,0)</f>
        <v>Konavoska 2</v>
      </c>
      <c r="M317" t="str">
        <f>+VLOOKUP($D317,Popis!$A:$H,5,0)</f>
        <v>3665-022</v>
      </c>
      <c r="N317" t="str">
        <f>+VLOOKUP($D317,Popis!$A:$H,6,0)</f>
        <v>3665-057</v>
      </c>
      <c r="O317" t="str">
        <f>+VLOOKUP($D317,Popis!$A:$H,7,0)</f>
        <v>sts-bosnjakovic@zg.ht.hr</v>
      </c>
      <c r="P317" t="str">
        <f>+VLOOKUP($D317,Popis!$A:$H,8,0)</f>
        <v>www.ss-strojarskatehnicka-fbosnjakovica-zg.skole.hr/</v>
      </c>
    </row>
    <row r="318" spans="1:16" x14ac:dyDescent="0.3">
      <c r="A318" t="s">
        <v>103</v>
      </c>
      <c r="B318" t="str">
        <f>+VLOOKUP($D318,Popis!$A:$H,3,0)</f>
        <v>10000</v>
      </c>
      <c r="C318" t="str">
        <f>+VLOOKUP($D318,Popis!$A:$H,4,0)</f>
        <v>Zagreb</v>
      </c>
      <c r="D318" t="s">
        <v>730</v>
      </c>
      <c r="E318" t="s">
        <v>497</v>
      </c>
      <c r="F318" s="1">
        <v>59.69</v>
      </c>
      <c r="H318" s="1">
        <v>75.430000000000007</v>
      </c>
      <c r="J318" s="1">
        <v>64.267391000000003</v>
      </c>
      <c r="L318" t="str">
        <f>+VLOOKUP($D318,Popis!$A:$H,2,0)</f>
        <v>Konavoska 2</v>
      </c>
      <c r="M318" t="str">
        <f>+VLOOKUP($D318,Popis!$A:$H,5,0)</f>
        <v>3665-022</v>
      </c>
      <c r="N318" t="str">
        <f>+VLOOKUP($D318,Popis!$A:$H,6,0)</f>
        <v>3665-057</v>
      </c>
      <c r="O318" t="str">
        <f>+VLOOKUP($D318,Popis!$A:$H,7,0)</f>
        <v>sts-bosnjakovic@zg.ht.hr</v>
      </c>
      <c r="P318" t="str">
        <f>+VLOOKUP($D318,Popis!$A:$H,8,0)</f>
        <v>www.ss-strojarskatehnicka-fbosnjakovica-zg.skole.hr/</v>
      </c>
    </row>
    <row r="319" spans="1:16" x14ac:dyDescent="0.3">
      <c r="A319" t="s">
        <v>103</v>
      </c>
      <c r="B319" t="str">
        <f>+VLOOKUP($D319,Popis!$A:$H,3,0)</f>
        <v>10000</v>
      </c>
      <c r="C319" t="str">
        <f>+VLOOKUP($D319,Popis!$A:$H,4,0)</f>
        <v>Zagreb</v>
      </c>
      <c r="D319" t="s">
        <v>125</v>
      </c>
      <c r="E319" t="s">
        <v>64</v>
      </c>
      <c r="F319" s="1">
        <v>46.73</v>
      </c>
      <c r="H319" s="1">
        <v>72.459999999999994</v>
      </c>
      <c r="J319" s="1">
        <v>58.100444000000003</v>
      </c>
      <c r="L319" t="str">
        <f>+VLOOKUP($D319,Popis!$A:$H,2,0)</f>
        <v>Savska cesta 86</v>
      </c>
      <c r="M319" t="str">
        <f>+VLOOKUP($D319,Popis!$A:$H,5,0)</f>
        <v>6177-505; 6177-502;</v>
      </c>
      <c r="N319" t="str">
        <f>+VLOOKUP($D319,Popis!$A:$H,6,0)</f>
        <v>6177-499</v>
      </c>
      <c r="O319" t="str">
        <f>+VLOOKUP($D319,Popis!$A:$H,7,0)</f>
        <v>drvoskolazg@gmail.com</v>
      </c>
      <c r="P319" t="str">
        <f>+VLOOKUP($D319,Popis!$A:$H,8,0)</f>
        <v>www.ss-drvodjeljska-zg.skole.hr/</v>
      </c>
    </row>
    <row r="320" spans="1:16" x14ac:dyDescent="0.3">
      <c r="A320" t="s">
        <v>103</v>
      </c>
      <c r="B320" t="str">
        <f>+VLOOKUP($D320,Popis!$A:$H,3,0)</f>
        <v>10000</v>
      </c>
      <c r="C320" t="str">
        <f>+VLOOKUP($D320,Popis!$A:$H,4,0)</f>
        <v>Zagreb</v>
      </c>
      <c r="D320" t="s">
        <v>125</v>
      </c>
      <c r="E320" t="s">
        <v>40</v>
      </c>
      <c r="F320" s="1">
        <v>22.96</v>
      </c>
      <c r="H320" s="1">
        <v>40.119999999999997</v>
      </c>
      <c r="J320" s="1">
        <v>28.370714</v>
      </c>
      <c r="L320" t="str">
        <f>+VLOOKUP($D320,Popis!$A:$H,2,0)</f>
        <v>Savska cesta 86</v>
      </c>
      <c r="M320" t="str">
        <f>+VLOOKUP($D320,Popis!$A:$H,5,0)</f>
        <v>6177-505; 6177-502;</v>
      </c>
      <c r="N320" t="str">
        <f>+VLOOKUP($D320,Popis!$A:$H,6,0)</f>
        <v>6177-499</v>
      </c>
      <c r="O320" t="str">
        <f>+VLOOKUP($D320,Popis!$A:$H,7,0)</f>
        <v>drvoskolazg@gmail.com</v>
      </c>
      <c r="P320" t="str">
        <f>+VLOOKUP($D320,Popis!$A:$H,8,0)</f>
        <v>www.ss-drvodjeljska-zg.skole.hr/</v>
      </c>
    </row>
    <row r="321" spans="1:16" x14ac:dyDescent="0.3">
      <c r="A321" t="s">
        <v>103</v>
      </c>
      <c r="B321" t="str">
        <f>+VLOOKUP($D321,Popis!$A:$H,3,0)</f>
        <v>10000</v>
      </c>
      <c r="C321" t="str">
        <f>+VLOOKUP($D321,Popis!$A:$H,4,0)</f>
        <v>Zagreb</v>
      </c>
      <c r="D321" t="s">
        <v>125</v>
      </c>
      <c r="E321" t="s">
        <v>505</v>
      </c>
      <c r="F321" s="1">
        <v>40.229999999999997</v>
      </c>
      <c r="H321" s="1">
        <v>69.680000000000007</v>
      </c>
      <c r="J321" s="1">
        <v>49.875427999999999</v>
      </c>
      <c r="L321" t="str">
        <f>+VLOOKUP($D321,Popis!$A:$H,2,0)</f>
        <v>Savska cesta 86</v>
      </c>
      <c r="M321" t="str">
        <f>+VLOOKUP($D321,Popis!$A:$H,5,0)</f>
        <v>6177-505; 6177-502;</v>
      </c>
      <c r="N321" t="str">
        <f>+VLOOKUP($D321,Popis!$A:$H,6,0)</f>
        <v>6177-499</v>
      </c>
      <c r="O321" t="str">
        <f>+VLOOKUP($D321,Popis!$A:$H,7,0)</f>
        <v>drvoskolazg@gmail.com</v>
      </c>
      <c r="P321" t="str">
        <f>+VLOOKUP($D321,Popis!$A:$H,8,0)</f>
        <v>www.ss-drvodjeljska-zg.skole.hr/</v>
      </c>
    </row>
    <row r="322" spans="1:16" x14ac:dyDescent="0.3">
      <c r="A322" t="s">
        <v>103</v>
      </c>
      <c r="B322" t="str">
        <f>+VLOOKUP($D322,Popis!$A:$H,3,0)</f>
        <v>10000</v>
      </c>
      <c r="C322" t="str">
        <f>+VLOOKUP($D322,Popis!$A:$H,4,0)</f>
        <v>Zagreb</v>
      </c>
      <c r="D322" t="s">
        <v>263</v>
      </c>
      <c r="E322" t="s">
        <v>126</v>
      </c>
      <c r="F322" s="1">
        <v>128.07</v>
      </c>
      <c r="H322" s="1">
        <v>196.95</v>
      </c>
      <c r="J322" s="1">
        <v>151.419185</v>
      </c>
      <c r="L322" t="str">
        <f>+VLOOKUP($D322,Popis!$A:$H,2,0)</f>
        <v>Trg Republike Hrvatske 11</v>
      </c>
      <c r="M322" t="str">
        <f>+VLOOKUP($D322,Popis!$A:$H,5,0)</f>
        <v>4828-093; 4828-099; 4818- 531</v>
      </c>
      <c r="N322" t="str">
        <f>+VLOOKUP($D322,Popis!$A:$H,6,0)</f>
        <v>4828-099</v>
      </c>
      <c r="O322" t="str">
        <f>+VLOOKUP($D322,Popis!$A:$H,7,0)</f>
        <v>spudzg@gmail.com</v>
      </c>
      <c r="P322" t="str">
        <f>+VLOOKUP($D322,Popis!$A:$H,8,0)</f>
        <v>www. ss-primijenjenaumjetnostidizajn-zg.skole.hr/</v>
      </c>
    </row>
    <row r="323" spans="1:16" x14ac:dyDescent="0.3">
      <c r="A323" t="s">
        <v>103</v>
      </c>
      <c r="B323" t="str">
        <f>+VLOOKUP($D323,Popis!$A:$H,3,0)</f>
        <v>10000</v>
      </c>
      <c r="C323" t="str">
        <f>+VLOOKUP($D323,Popis!$A:$H,4,0)</f>
        <v>Zagreb</v>
      </c>
      <c r="D323" t="s">
        <v>786</v>
      </c>
      <c r="E323" t="s">
        <v>524</v>
      </c>
      <c r="G323" s="1">
        <v>70</v>
      </c>
      <c r="I323" s="1">
        <v>101</v>
      </c>
      <c r="K323" s="1">
        <v>91</v>
      </c>
      <c r="L323" t="str">
        <f>+VLOOKUP($D323,Popis!$A:$H,2,0)</f>
        <v>Ul. Matka Laginje 13</v>
      </c>
      <c r="M323" t="str">
        <f>+VLOOKUP($D323,Popis!$A:$H,5,0)</f>
        <v>4670-400;</v>
      </c>
      <c r="N323" t="str">
        <f>+VLOOKUP($D323,Popis!$A:$H,6,0)</f>
        <v>4670-400</v>
      </c>
      <c r="O323" t="str">
        <f>+VLOOKUP($D323,Popis!$A:$H,7,0)</f>
        <v>skola@skolaanemaletic.hr</v>
      </c>
      <c r="P323" t="str">
        <f>+VLOOKUP($D323,Popis!$A:$H,8,0)</f>
        <v>www. ss-suvremenogplesa-amaletic-zg.skole.hr/</v>
      </c>
    </row>
    <row r="324" spans="1:16" x14ac:dyDescent="0.3">
      <c r="A324" t="s">
        <v>103</v>
      </c>
      <c r="B324" t="str">
        <f>+VLOOKUP($D324,Popis!$A:$H,3,0)</f>
        <v>10000</v>
      </c>
      <c r="C324" t="str">
        <f>+VLOOKUP($D324,Popis!$A:$H,4,0)</f>
        <v>Zagreb</v>
      </c>
      <c r="D324" t="s">
        <v>786</v>
      </c>
      <c r="E324" t="s">
        <v>127</v>
      </c>
      <c r="F324" s="1">
        <v>139.11000000000001</v>
      </c>
      <c r="G324" s="1">
        <v>81</v>
      </c>
      <c r="H324" s="1">
        <v>191.6</v>
      </c>
      <c r="I324" s="1">
        <v>110</v>
      </c>
      <c r="J324" s="1">
        <v>168.73500000000001</v>
      </c>
      <c r="K324" s="1">
        <v>94.136363000000003</v>
      </c>
      <c r="L324" t="str">
        <f>+VLOOKUP($D324,Popis!$A:$H,2,0)</f>
        <v>Ul. Matka Laginje 13</v>
      </c>
      <c r="M324" t="str">
        <f>+VLOOKUP($D324,Popis!$A:$H,5,0)</f>
        <v>4670-400;</v>
      </c>
      <c r="N324" t="str">
        <f>+VLOOKUP($D324,Popis!$A:$H,6,0)</f>
        <v>4670-400</v>
      </c>
      <c r="O324" t="str">
        <f>+VLOOKUP($D324,Popis!$A:$H,7,0)</f>
        <v>skola@skolaanemaletic.hr</v>
      </c>
      <c r="P324" t="str">
        <f>+VLOOKUP($D324,Popis!$A:$H,8,0)</f>
        <v>www. ss-suvremenogplesa-amaletic-zg.skole.hr/</v>
      </c>
    </row>
    <row r="325" spans="1:16" x14ac:dyDescent="0.3">
      <c r="A325" t="s">
        <v>103</v>
      </c>
      <c r="B325" t="str">
        <f>+VLOOKUP($D325,Popis!$A:$H,3,0)</f>
        <v>10000</v>
      </c>
      <c r="C325" t="str">
        <f>+VLOOKUP($D325,Popis!$A:$H,4,0)</f>
        <v>Zagreb</v>
      </c>
      <c r="D325" t="s">
        <v>748</v>
      </c>
      <c r="E325" t="s">
        <v>493</v>
      </c>
      <c r="F325" s="1">
        <v>54.8</v>
      </c>
      <c r="H325" s="1">
        <v>73.739999999999995</v>
      </c>
      <c r="J325" s="1">
        <v>60.013544000000003</v>
      </c>
      <c r="L325" t="str">
        <f>+VLOOKUP($D325,Popis!$A:$H,2,0)</f>
        <v>Trg J.F.Kennedya 8</v>
      </c>
      <c r="M325" t="str">
        <f>+VLOOKUP($D325,Popis!$A:$H,5,0)</f>
        <v>2303-444; 2300-458; 2300-255; 2300-581</v>
      </c>
      <c r="N325" t="str">
        <f>+VLOOKUP($D325,Popis!$A:$H,6,0)</f>
        <v>2300-581; 2300-420</v>
      </c>
      <c r="O325" t="str">
        <f>+VLOOKUP($D325,Popis!$A:$H,7,0)</f>
        <v>info@scp.hr</v>
      </c>
      <c r="P325" t="str">
        <f>+VLOOKUP($D325,Popis!$A:$H,8,0)</f>
        <v>www.scp.hr/</v>
      </c>
    </row>
    <row r="326" spans="1:16" x14ac:dyDescent="0.3">
      <c r="A326" t="s">
        <v>103</v>
      </c>
      <c r="B326" t="str">
        <f>+VLOOKUP($D326,Popis!$A:$H,3,0)</f>
        <v>10000</v>
      </c>
      <c r="C326" t="str">
        <f>+VLOOKUP($D326,Popis!$A:$H,4,0)</f>
        <v>Zagreb</v>
      </c>
      <c r="D326" t="s">
        <v>748</v>
      </c>
      <c r="E326" t="s">
        <v>508</v>
      </c>
      <c r="F326" s="1">
        <v>54.62</v>
      </c>
      <c r="H326" s="1">
        <v>69.099999999999994</v>
      </c>
      <c r="J326" s="1">
        <v>59.749130000000001</v>
      </c>
      <c r="L326" t="str">
        <f>+VLOOKUP($D326,Popis!$A:$H,2,0)</f>
        <v>Trg J.F.Kennedya 8</v>
      </c>
      <c r="M326" t="str">
        <f>+VLOOKUP($D326,Popis!$A:$H,5,0)</f>
        <v>2303-444; 2300-458; 2300-255; 2300-581</v>
      </c>
      <c r="N326" t="str">
        <f>+VLOOKUP($D326,Popis!$A:$H,6,0)</f>
        <v>2300-581; 2300-420</v>
      </c>
      <c r="O326" t="str">
        <f>+VLOOKUP($D326,Popis!$A:$H,7,0)</f>
        <v>info@scp.hr</v>
      </c>
      <c r="P326" t="str">
        <f>+VLOOKUP($D326,Popis!$A:$H,8,0)</f>
        <v>www.scp.hr/</v>
      </c>
    </row>
    <row r="327" spans="1:16" x14ac:dyDescent="0.3">
      <c r="A327" t="s">
        <v>103</v>
      </c>
      <c r="B327" t="str">
        <f>+VLOOKUP($D327,Popis!$A:$H,3,0)</f>
        <v>10000</v>
      </c>
      <c r="C327" t="str">
        <f>+VLOOKUP($D327,Popis!$A:$H,4,0)</f>
        <v>Zagreb</v>
      </c>
      <c r="D327" t="s">
        <v>748</v>
      </c>
      <c r="E327" t="s">
        <v>494</v>
      </c>
      <c r="F327" s="1">
        <v>29.09</v>
      </c>
      <c r="H327" s="1">
        <v>46.78</v>
      </c>
      <c r="J327" s="1">
        <v>32.49756</v>
      </c>
      <c r="L327" t="str">
        <f>+VLOOKUP($D327,Popis!$A:$H,2,0)</f>
        <v>Trg J.F.Kennedya 8</v>
      </c>
      <c r="M327" t="str">
        <f>+VLOOKUP($D327,Popis!$A:$H,5,0)</f>
        <v>2303-444; 2300-458; 2300-255; 2300-581</v>
      </c>
      <c r="N327" t="str">
        <f>+VLOOKUP($D327,Popis!$A:$H,6,0)</f>
        <v>2300-581; 2300-420</v>
      </c>
      <c r="O327" t="str">
        <f>+VLOOKUP($D327,Popis!$A:$H,7,0)</f>
        <v>info@scp.hr</v>
      </c>
      <c r="P327" t="str">
        <f>+VLOOKUP($D327,Popis!$A:$H,8,0)</f>
        <v>www.scp.hr/</v>
      </c>
    </row>
    <row r="328" spans="1:16" x14ac:dyDescent="0.3">
      <c r="A328" t="s">
        <v>103</v>
      </c>
      <c r="B328" t="str">
        <f>+VLOOKUP($D328,Popis!$A:$H,3,0)</f>
        <v>10000</v>
      </c>
      <c r="C328" t="str">
        <f>+VLOOKUP($D328,Popis!$A:$H,4,0)</f>
        <v>Zagreb</v>
      </c>
      <c r="D328" t="s">
        <v>1150</v>
      </c>
      <c r="E328" t="s">
        <v>38</v>
      </c>
      <c r="F328" s="1">
        <v>122.4</v>
      </c>
      <c r="H328" s="1">
        <v>195.9</v>
      </c>
      <c r="J328" s="1">
        <v>159.35511600000001</v>
      </c>
      <c r="L328" t="str">
        <f>+VLOOKUP($D328,Popis!$A:$H,2,0)</f>
        <v>Getaldićeva 2</v>
      </c>
      <c r="M328" t="str">
        <f>+VLOOKUP($D328,Popis!$A:$H,5,0)</f>
        <v>2371-070; 2371-076; 2371-075</v>
      </c>
      <c r="N328" t="str">
        <f>+VLOOKUP($D328,Popis!$A:$H,6,0)</f>
        <v>2456-245</v>
      </c>
      <c r="O328" t="str">
        <f>+VLOOKUP($D328,Popis!$A:$H,7,0)</f>
        <v>info@skola-gdmp.hr</v>
      </c>
      <c r="P328" t="str">
        <f>+VLOOKUP($D328,Popis!$A:$H,8,0)</f>
        <v>www.skola-gdmp.hr</v>
      </c>
    </row>
    <row r="329" spans="1:16" x14ac:dyDescent="0.3">
      <c r="A329" t="s">
        <v>103</v>
      </c>
      <c r="B329" t="str">
        <f>+VLOOKUP($D329,Popis!$A:$H,3,0)</f>
        <v>10000</v>
      </c>
      <c r="C329" t="str">
        <f>+VLOOKUP($D329,Popis!$A:$H,4,0)</f>
        <v>Zagreb</v>
      </c>
      <c r="D329" t="s">
        <v>1150</v>
      </c>
      <c r="E329" t="s">
        <v>525</v>
      </c>
      <c r="F329" s="1">
        <v>58.67</v>
      </c>
      <c r="H329" s="1">
        <v>69.209999999999994</v>
      </c>
      <c r="J329" s="1">
        <v>61.784117000000002</v>
      </c>
      <c r="L329" t="str">
        <f>+VLOOKUP($D329,Popis!$A:$H,2,0)</f>
        <v>Getaldićeva 2</v>
      </c>
      <c r="M329" t="str">
        <f>+VLOOKUP($D329,Popis!$A:$H,5,0)</f>
        <v>2371-070; 2371-076; 2371-075</v>
      </c>
      <c r="N329" t="str">
        <f>+VLOOKUP($D329,Popis!$A:$H,6,0)</f>
        <v>2456-245</v>
      </c>
      <c r="O329" t="str">
        <f>+VLOOKUP($D329,Popis!$A:$H,7,0)</f>
        <v>info@skola-gdmp.hr</v>
      </c>
      <c r="P329" t="str">
        <f>+VLOOKUP($D329,Popis!$A:$H,8,0)</f>
        <v>www.skola-gdmp.hr</v>
      </c>
    </row>
    <row r="330" spans="1:16" x14ac:dyDescent="0.3">
      <c r="A330" t="s">
        <v>103</v>
      </c>
      <c r="B330" t="str">
        <f>+VLOOKUP($D330,Popis!$A:$H,3,0)</f>
        <v>10000</v>
      </c>
      <c r="C330" t="str">
        <f>+VLOOKUP($D330,Popis!$A:$H,4,0)</f>
        <v>Zagreb</v>
      </c>
      <c r="D330" t="s">
        <v>1150</v>
      </c>
      <c r="E330" t="s">
        <v>526</v>
      </c>
      <c r="F330" s="1">
        <v>57.03</v>
      </c>
      <c r="H330" s="1">
        <v>71.83</v>
      </c>
      <c r="J330" s="1">
        <v>62.018666000000003</v>
      </c>
      <c r="L330" t="str">
        <f>+VLOOKUP($D330,Popis!$A:$H,2,0)</f>
        <v>Getaldićeva 2</v>
      </c>
      <c r="M330" t="str">
        <f>+VLOOKUP($D330,Popis!$A:$H,5,0)</f>
        <v>2371-070; 2371-076; 2371-075</v>
      </c>
      <c r="N330" t="str">
        <f>+VLOOKUP($D330,Popis!$A:$H,6,0)</f>
        <v>2456-245</v>
      </c>
      <c r="O330" t="str">
        <f>+VLOOKUP($D330,Popis!$A:$H,7,0)</f>
        <v>info@skola-gdmp.hr</v>
      </c>
      <c r="P330" t="str">
        <f>+VLOOKUP($D330,Popis!$A:$H,8,0)</f>
        <v>www.skola-gdmp.hr</v>
      </c>
    </row>
    <row r="331" spans="1:16" x14ac:dyDescent="0.3">
      <c r="A331" t="s">
        <v>103</v>
      </c>
      <c r="B331" t="str">
        <f>+VLOOKUP($D331,Popis!$A:$H,3,0)</f>
        <v>10000</v>
      </c>
      <c r="C331" t="str">
        <f>+VLOOKUP($D331,Popis!$A:$H,4,0)</f>
        <v>Zagreb</v>
      </c>
      <c r="D331" t="s">
        <v>1150</v>
      </c>
      <c r="E331" t="s">
        <v>527</v>
      </c>
      <c r="F331" s="1">
        <v>72.95</v>
      </c>
      <c r="H331" s="1">
        <v>79.69</v>
      </c>
      <c r="J331" s="1">
        <v>74.585881999999998</v>
      </c>
      <c r="L331" t="str">
        <f>+VLOOKUP($D331,Popis!$A:$H,2,0)</f>
        <v>Getaldićeva 2</v>
      </c>
      <c r="M331" t="str">
        <f>+VLOOKUP($D331,Popis!$A:$H,5,0)</f>
        <v>2371-070; 2371-076; 2371-075</v>
      </c>
      <c r="N331" t="str">
        <f>+VLOOKUP($D331,Popis!$A:$H,6,0)</f>
        <v>2456-245</v>
      </c>
      <c r="O331" t="str">
        <f>+VLOOKUP($D331,Popis!$A:$H,7,0)</f>
        <v>info@skola-gdmp.hr</v>
      </c>
      <c r="P331" t="str">
        <f>+VLOOKUP($D331,Popis!$A:$H,8,0)</f>
        <v>www.skola-gdmp.hr</v>
      </c>
    </row>
    <row r="332" spans="1:16" x14ac:dyDescent="0.3">
      <c r="A332" t="s">
        <v>103</v>
      </c>
      <c r="B332" t="str">
        <f>+VLOOKUP($D332,Popis!$A:$H,3,0)</f>
        <v>10000</v>
      </c>
      <c r="C332" t="str">
        <f>+VLOOKUP($D332,Popis!$A:$H,4,0)</f>
        <v>Zagreb</v>
      </c>
      <c r="D332" t="s">
        <v>1150</v>
      </c>
      <c r="E332" t="s">
        <v>86</v>
      </c>
      <c r="F332" s="1">
        <v>161.01</v>
      </c>
      <c r="H332" s="1">
        <v>194.45</v>
      </c>
      <c r="J332" s="1">
        <v>179.87608599999999</v>
      </c>
      <c r="L332" t="str">
        <f>+VLOOKUP($D332,Popis!$A:$H,2,0)</f>
        <v>Getaldićeva 2</v>
      </c>
      <c r="M332" t="str">
        <f>+VLOOKUP($D332,Popis!$A:$H,5,0)</f>
        <v>2371-070; 2371-076; 2371-075</v>
      </c>
      <c r="N332" t="str">
        <f>+VLOOKUP($D332,Popis!$A:$H,6,0)</f>
        <v>2456-245</v>
      </c>
      <c r="O332" t="str">
        <f>+VLOOKUP($D332,Popis!$A:$H,7,0)</f>
        <v>info@skola-gdmp.hr</v>
      </c>
      <c r="P332" t="str">
        <f>+VLOOKUP($D332,Popis!$A:$H,8,0)</f>
        <v>www.skola-gdmp.hr</v>
      </c>
    </row>
    <row r="333" spans="1:16" x14ac:dyDescent="0.3">
      <c r="A333" t="s">
        <v>103</v>
      </c>
      <c r="B333" t="str">
        <f>+VLOOKUP($D333,Popis!$A:$H,3,0)</f>
        <v>10000</v>
      </c>
      <c r="C333" t="str">
        <f>+VLOOKUP($D333,Popis!$A:$H,4,0)</f>
        <v>Zagreb</v>
      </c>
      <c r="D333" t="s">
        <v>783</v>
      </c>
      <c r="E333" t="s">
        <v>528</v>
      </c>
      <c r="F333" s="1">
        <v>198</v>
      </c>
      <c r="G333" s="1">
        <v>118</v>
      </c>
      <c r="H333" s="1">
        <v>198</v>
      </c>
      <c r="I333" s="1">
        <v>122</v>
      </c>
      <c r="J333" s="1">
        <v>198</v>
      </c>
      <c r="K333" s="1">
        <v>120</v>
      </c>
      <c r="L333" t="str">
        <f>+VLOOKUP($D333,Popis!$A:$H,2,0)</f>
        <v>Ilirski trg 9</v>
      </c>
      <c r="M333" t="str">
        <f>+VLOOKUP($D333,Popis!$A:$H,5,0)</f>
        <v>091/4855-131; 091/4851-329</v>
      </c>
      <c r="N333" t="str">
        <f>+VLOOKUP($D333,Popis!$A:$H,6,0)</f>
        <v>/</v>
      </c>
      <c r="O333" t="str">
        <f>+VLOOKUP($D333,Popis!$A:$H,7,0)</f>
        <v>skola@skolazaklasicnibalet.hr</v>
      </c>
      <c r="P333" t="str">
        <f>+VLOOKUP($D333,Popis!$A:$H,8,0)</f>
        <v>www.skolazaklasicnibalet.hr</v>
      </c>
    </row>
    <row r="334" spans="1:16" x14ac:dyDescent="0.3">
      <c r="A334" t="s">
        <v>103</v>
      </c>
      <c r="B334" t="str">
        <f>+VLOOKUP($D334,Popis!$A:$H,3,0)</f>
        <v>10000</v>
      </c>
      <c r="C334" t="str">
        <f>+VLOOKUP($D334,Popis!$A:$H,4,0)</f>
        <v>Zagreb</v>
      </c>
      <c r="D334" t="s">
        <v>783</v>
      </c>
      <c r="E334" t="s">
        <v>529</v>
      </c>
      <c r="F334" s="1">
        <v>162.04</v>
      </c>
      <c r="G334" s="1">
        <v>115</v>
      </c>
      <c r="H334" s="1">
        <v>185.59</v>
      </c>
      <c r="I334" s="1">
        <v>118</v>
      </c>
      <c r="J334" s="1">
        <v>177.07</v>
      </c>
      <c r="K334" s="1">
        <v>116.333333</v>
      </c>
      <c r="L334" t="str">
        <f>+VLOOKUP($D334,Popis!$A:$H,2,0)</f>
        <v>Ilirski trg 9</v>
      </c>
      <c r="M334" t="str">
        <f>+VLOOKUP($D334,Popis!$A:$H,5,0)</f>
        <v>091/4855-131; 091/4851-329</v>
      </c>
      <c r="N334" t="str">
        <f>+VLOOKUP($D334,Popis!$A:$H,6,0)</f>
        <v>/</v>
      </c>
      <c r="O334" t="str">
        <f>+VLOOKUP($D334,Popis!$A:$H,7,0)</f>
        <v>skola@skolazaklasicnibalet.hr</v>
      </c>
      <c r="P334" t="str">
        <f>+VLOOKUP($D334,Popis!$A:$H,8,0)</f>
        <v>www.skolazaklasicnibalet.hr</v>
      </c>
    </row>
    <row r="335" spans="1:16" x14ac:dyDescent="0.3">
      <c r="A335" t="s">
        <v>103</v>
      </c>
      <c r="B335" t="str">
        <f>+VLOOKUP($D335,Popis!$A:$H,3,0)</f>
        <v>10000</v>
      </c>
      <c r="C335" t="str">
        <f>+VLOOKUP($D335,Popis!$A:$H,4,0)</f>
        <v>Zagreb</v>
      </c>
      <c r="D335" t="s">
        <v>1151</v>
      </c>
      <c r="E335" t="s">
        <v>26</v>
      </c>
      <c r="F335" s="1">
        <v>57.23</v>
      </c>
      <c r="H335" s="1">
        <v>80</v>
      </c>
      <c r="J335" s="1">
        <v>64.515247000000002</v>
      </c>
      <c r="L335" t="str">
        <f>+VLOOKUP($D335,Popis!$A:$H,2,0)</f>
        <v>Mlinarska 34</v>
      </c>
      <c r="M335" t="str">
        <f>+VLOOKUP($D335,Popis!$A:$H,5,0)</f>
        <v>4668-079; 4668-081; 4669-862</v>
      </c>
      <c r="N335" t="str">
        <f>+VLOOKUP($D335,Popis!$A:$H,6,0)</f>
        <v>4668-494</v>
      </c>
      <c r="O335" t="str">
        <f>+VLOOKUP($D335,Popis!$A:$H,7,0)</f>
        <v>mlinarska@mlinarska.hr</v>
      </c>
      <c r="P335" t="str">
        <f>+VLOOKUP($D335,Popis!$A:$H,8,0)</f>
        <v>www.mlinarska.hr</v>
      </c>
    </row>
    <row r="336" spans="1:16" x14ac:dyDescent="0.3">
      <c r="A336" t="s">
        <v>103</v>
      </c>
      <c r="B336" t="str">
        <f>+VLOOKUP($D336,Popis!$A:$H,3,0)</f>
        <v>10000</v>
      </c>
      <c r="C336" t="str">
        <f>+VLOOKUP($D336,Popis!$A:$H,4,0)</f>
        <v>Zagreb</v>
      </c>
      <c r="D336" t="s">
        <v>705</v>
      </c>
      <c r="E336" t="s">
        <v>26</v>
      </c>
      <c r="F336" s="1">
        <v>58.59</v>
      </c>
      <c r="H336" s="1">
        <v>77.86</v>
      </c>
      <c r="J336" s="1">
        <v>65.021199999999993</v>
      </c>
      <c r="L336" t="str">
        <f>+VLOOKUP($D336,Popis!$A:$H,2,0)</f>
        <v>Vinogradska 29</v>
      </c>
      <c r="M336" t="str">
        <f>+VLOOKUP($D336,Popis!$A:$H,5,0)</f>
        <v>6184-772; 6184-780; 6184- 829</v>
      </c>
      <c r="N336" t="str">
        <f>+VLOOKUP($D336,Popis!$A:$H,6,0)</f>
        <v>fax.:</v>
      </c>
      <c r="O336" t="str">
        <f>+VLOOKUP($D336,Popis!$A:$H,7,0)</f>
        <v>sms@skolamedvinogradska.hr</v>
      </c>
      <c r="P336" t="str">
        <f>+VLOOKUP($D336,Popis!$A:$H,8,0)</f>
        <v>wwww.skolamedvinogradska.hr</v>
      </c>
    </row>
    <row r="337" spans="1:16" x14ac:dyDescent="0.3">
      <c r="A337" t="s">
        <v>103</v>
      </c>
      <c r="B337" t="str">
        <f>+VLOOKUP($D337,Popis!$A:$H,3,0)</f>
        <v>10090</v>
      </c>
      <c r="C337" t="str">
        <f>+VLOOKUP($D337,Popis!$A:$H,4,0)</f>
        <v>Zagreb</v>
      </c>
      <c r="D337" t="s">
        <v>709</v>
      </c>
      <c r="E337" t="s">
        <v>26</v>
      </c>
      <c r="F337" s="1">
        <v>57.13</v>
      </c>
      <c r="H337" s="1">
        <v>73.989999999999995</v>
      </c>
      <c r="J337" s="1">
        <v>63.998108000000002</v>
      </c>
      <c r="L337" t="str">
        <f>+VLOOKUP($D337,Popis!$A:$H,2,0)</f>
        <v>Bolnička cesta 32</v>
      </c>
      <c r="M337" t="str">
        <f>+VLOOKUP($D337,Popis!$A:$H,5,0)</f>
        <v>3483-662</v>
      </c>
      <c r="N337" t="str">
        <f>+VLOOKUP($D337,Popis!$A:$H,6,0)</f>
        <v>3483-662</v>
      </c>
      <c r="O337" t="str">
        <f>+VLOOKUP($D337,Popis!$A:$H,7,0)</f>
        <v>svrapce@gmail.com</v>
      </c>
      <c r="P337" t="str">
        <f>+VLOOKUP($D337,Popis!$A:$H,8,0)</f>
        <v>www.ss-medicinske-vrapce-zg.skole.hr/</v>
      </c>
    </row>
    <row r="338" spans="1:16" x14ac:dyDescent="0.3">
      <c r="A338" t="s">
        <v>103</v>
      </c>
      <c r="B338" t="str">
        <f>+VLOOKUP($D338,Popis!$A:$H,3,0)</f>
        <v>10000</v>
      </c>
      <c r="C338" t="str">
        <f>+VLOOKUP($D338,Popis!$A:$H,4,0)</f>
        <v>Zagreb</v>
      </c>
      <c r="D338" t="s">
        <v>760</v>
      </c>
      <c r="E338" t="s">
        <v>130</v>
      </c>
      <c r="F338" s="1">
        <v>54.4</v>
      </c>
      <c r="H338" s="1">
        <v>64.180000000000007</v>
      </c>
      <c r="J338" s="1">
        <v>57.991250000000001</v>
      </c>
      <c r="L338" t="str">
        <f>+VLOOKUP($D338,Popis!$A:$H,2,0)</f>
        <v>Prilaz baruna Filipovića 30</v>
      </c>
      <c r="M338" t="str">
        <f>+VLOOKUP($D338,Popis!$A:$H,5,0)</f>
        <v>3773-133</v>
      </c>
      <c r="N338" t="str">
        <f>+VLOOKUP($D338,Popis!$A:$H,6,0)</f>
        <v>3703-437</v>
      </c>
      <c r="O338" t="str">
        <f>+VLOOKUP($D338,Popis!$A:$H,7,0)</f>
        <v>mid@ss-moda-dizajn-zg.skole.hr</v>
      </c>
      <c r="P338" t="str">
        <f>+VLOOKUP($D338,Popis!$A:$H,8,0)</f>
        <v>www.ss-moda-dizajn-zg.skole.hr/wp/</v>
      </c>
    </row>
    <row r="339" spans="1:16" x14ac:dyDescent="0.3">
      <c r="A339" t="s">
        <v>103</v>
      </c>
      <c r="B339" t="str">
        <f>+VLOOKUP($D339,Popis!$A:$H,3,0)</f>
        <v>10000</v>
      </c>
      <c r="C339" t="str">
        <f>+VLOOKUP($D339,Popis!$A:$H,4,0)</f>
        <v>Zagreb</v>
      </c>
      <c r="D339" t="s">
        <v>760</v>
      </c>
      <c r="E339" t="s">
        <v>131</v>
      </c>
      <c r="F339" s="1">
        <v>127.97</v>
      </c>
      <c r="H339" s="1">
        <v>180.62</v>
      </c>
      <c r="J339" s="1">
        <v>148.10869500000001</v>
      </c>
      <c r="L339" t="str">
        <f>+VLOOKUP($D339,Popis!$A:$H,2,0)</f>
        <v>Prilaz baruna Filipovića 30</v>
      </c>
      <c r="M339" t="str">
        <f>+VLOOKUP($D339,Popis!$A:$H,5,0)</f>
        <v>3773-133</v>
      </c>
      <c r="N339" t="str">
        <f>+VLOOKUP($D339,Popis!$A:$H,6,0)</f>
        <v>3703-437</v>
      </c>
      <c r="O339" t="str">
        <f>+VLOOKUP($D339,Popis!$A:$H,7,0)</f>
        <v>mid@ss-moda-dizajn-zg.skole.hr</v>
      </c>
      <c r="P339" t="str">
        <f>+VLOOKUP($D339,Popis!$A:$H,8,0)</f>
        <v>www.ss-moda-dizajn-zg.skole.hr/wp/</v>
      </c>
    </row>
    <row r="340" spans="1:16" x14ac:dyDescent="0.3">
      <c r="A340" t="s">
        <v>103</v>
      </c>
      <c r="B340" t="str">
        <f>+VLOOKUP($D340,Popis!$A:$H,3,0)</f>
        <v>10000</v>
      </c>
      <c r="C340" t="str">
        <f>+VLOOKUP($D340,Popis!$A:$H,4,0)</f>
        <v>Zagreb</v>
      </c>
      <c r="D340" t="s">
        <v>760</v>
      </c>
      <c r="E340" t="s">
        <v>132</v>
      </c>
      <c r="F340" s="1">
        <v>26.68</v>
      </c>
      <c r="H340" s="1">
        <v>42.35</v>
      </c>
      <c r="J340" s="1">
        <v>31.396363000000001</v>
      </c>
      <c r="L340" t="str">
        <f>+VLOOKUP($D340,Popis!$A:$H,2,0)</f>
        <v>Prilaz baruna Filipovića 30</v>
      </c>
      <c r="M340" t="str">
        <f>+VLOOKUP($D340,Popis!$A:$H,5,0)</f>
        <v>3773-133</v>
      </c>
      <c r="N340" t="str">
        <f>+VLOOKUP($D340,Popis!$A:$H,6,0)</f>
        <v>3703-437</v>
      </c>
      <c r="O340" t="str">
        <f>+VLOOKUP($D340,Popis!$A:$H,7,0)</f>
        <v>mid@ss-moda-dizajn-zg.skole.hr</v>
      </c>
      <c r="P340" t="str">
        <f>+VLOOKUP($D340,Popis!$A:$H,8,0)</f>
        <v>www.ss-moda-dizajn-zg.skole.hr/wp/</v>
      </c>
    </row>
    <row r="341" spans="1:16" x14ac:dyDescent="0.3">
      <c r="A341" t="s">
        <v>103</v>
      </c>
      <c r="B341" t="str">
        <f>+VLOOKUP($D341,Popis!$A:$H,3,0)</f>
        <v>10000</v>
      </c>
      <c r="C341" t="str">
        <f>+VLOOKUP($D341,Popis!$A:$H,4,0)</f>
        <v>Zagreb</v>
      </c>
      <c r="D341" t="s">
        <v>760</v>
      </c>
      <c r="E341" t="s">
        <v>68</v>
      </c>
      <c r="F341" s="1">
        <v>30.09</v>
      </c>
      <c r="H341" s="1">
        <v>34.65</v>
      </c>
      <c r="J341" s="1">
        <v>31.675833000000001</v>
      </c>
      <c r="L341" t="str">
        <f>+VLOOKUP($D341,Popis!$A:$H,2,0)</f>
        <v>Prilaz baruna Filipovića 30</v>
      </c>
      <c r="M341" t="str">
        <f>+VLOOKUP($D341,Popis!$A:$H,5,0)</f>
        <v>3773-133</v>
      </c>
      <c r="N341" t="str">
        <f>+VLOOKUP($D341,Popis!$A:$H,6,0)</f>
        <v>3703-437</v>
      </c>
      <c r="O341" t="str">
        <f>+VLOOKUP($D341,Popis!$A:$H,7,0)</f>
        <v>mid@ss-moda-dizajn-zg.skole.hr</v>
      </c>
      <c r="P341" t="str">
        <f>+VLOOKUP($D341,Popis!$A:$H,8,0)</f>
        <v>www.ss-moda-dizajn-zg.skole.hr/wp/</v>
      </c>
    </row>
    <row r="342" spans="1:16" x14ac:dyDescent="0.3">
      <c r="A342" t="s">
        <v>103</v>
      </c>
      <c r="B342" t="str">
        <f>+VLOOKUP($D342,Popis!$A:$H,3,0)</f>
        <v>10000</v>
      </c>
      <c r="C342" t="str">
        <f>+VLOOKUP($D342,Popis!$A:$H,4,0)</f>
        <v>Zagreb</v>
      </c>
      <c r="D342" t="s">
        <v>760</v>
      </c>
      <c r="E342" t="s">
        <v>133</v>
      </c>
      <c r="F342" s="1">
        <v>53.91</v>
      </c>
      <c r="H342" s="1">
        <v>60.96</v>
      </c>
      <c r="J342" s="1">
        <v>56.470554999999997</v>
      </c>
      <c r="L342" t="str">
        <f>+VLOOKUP($D342,Popis!$A:$H,2,0)</f>
        <v>Prilaz baruna Filipovića 30</v>
      </c>
      <c r="M342" t="str">
        <f>+VLOOKUP($D342,Popis!$A:$H,5,0)</f>
        <v>3773-133</v>
      </c>
      <c r="N342" t="str">
        <f>+VLOOKUP($D342,Popis!$A:$H,6,0)</f>
        <v>3703-437</v>
      </c>
      <c r="O342" t="str">
        <f>+VLOOKUP($D342,Popis!$A:$H,7,0)</f>
        <v>mid@ss-moda-dizajn-zg.skole.hr</v>
      </c>
      <c r="P342" t="str">
        <f>+VLOOKUP($D342,Popis!$A:$H,8,0)</f>
        <v>www.ss-moda-dizajn-zg.skole.hr/wp/</v>
      </c>
    </row>
    <row r="343" spans="1:16" x14ac:dyDescent="0.3">
      <c r="A343" t="s">
        <v>103</v>
      </c>
      <c r="B343" t="str">
        <f>+VLOOKUP($D343,Popis!$A:$H,3,0)</f>
        <v>10000</v>
      </c>
      <c r="C343" t="str">
        <f>+VLOOKUP($D343,Popis!$A:$H,4,0)</f>
        <v>Zagreb</v>
      </c>
      <c r="D343" t="s">
        <v>760</v>
      </c>
      <c r="E343" t="s">
        <v>501</v>
      </c>
      <c r="F343" s="1">
        <v>58.35</v>
      </c>
      <c r="H343" s="1">
        <v>76.25</v>
      </c>
      <c r="J343" s="1">
        <v>62.266578000000003</v>
      </c>
      <c r="L343" t="str">
        <f>+VLOOKUP($D343,Popis!$A:$H,2,0)</f>
        <v>Prilaz baruna Filipovića 30</v>
      </c>
      <c r="M343" t="str">
        <f>+VLOOKUP($D343,Popis!$A:$H,5,0)</f>
        <v>3773-133</v>
      </c>
      <c r="N343" t="str">
        <f>+VLOOKUP($D343,Popis!$A:$H,6,0)</f>
        <v>3703-437</v>
      </c>
      <c r="O343" t="str">
        <f>+VLOOKUP($D343,Popis!$A:$H,7,0)</f>
        <v>mid@ss-moda-dizajn-zg.skole.hr</v>
      </c>
      <c r="P343" t="str">
        <f>+VLOOKUP($D343,Popis!$A:$H,8,0)</f>
        <v>www.ss-moda-dizajn-zg.skole.hr/wp/</v>
      </c>
    </row>
    <row r="344" spans="1:16" x14ac:dyDescent="0.3">
      <c r="A344" t="s">
        <v>103</v>
      </c>
      <c r="B344" t="str">
        <f>+VLOOKUP($D344,Popis!$A:$H,3,0)</f>
        <v>10000</v>
      </c>
      <c r="C344" t="str">
        <f>+VLOOKUP($D344,Popis!$A:$H,4,0)</f>
        <v>Zagreb</v>
      </c>
      <c r="D344" t="s">
        <v>760</v>
      </c>
      <c r="E344" t="s">
        <v>530</v>
      </c>
      <c r="F344" s="1">
        <v>57.03</v>
      </c>
      <c r="H344" s="1">
        <v>63.25</v>
      </c>
      <c r="J344" s="1">
        <v>60.053333000000002</v>
      </c>
      <c r="L344" t="str">
        <f>+VLOOKUP($D344,Popis!$A:$H,2,0)</f>
        <v>Prilaz baruna Filipovića 30</v>
      </c>
      <c r="M344" t="str">
        <f>+VLOOKUP($D344,Popis!$A:$H,5,0)</f>
        <v>3773-133</v>
      </c>
      <c r="N344" t="str">
        <f>+VLOOKUP($D344,Popis!$A:$H,6,0)</f>
        <v>3703-437</v>
      </c>
      <c r="O344" t="str">
        <f>+VLOOKUP($D344,Popis!$A:$H,7,0)</f>
        <v>mid@ss-moda-dizajn-zg.skole.hr</v>
      </c>
      <c r="P344" t="str">
        <f>+VLOOKUP($D344,Popis!$A:$H,8,0)</f>
        <v>www.ss-moda-dizajn-zg.skole.hr/wp/</v>
      </c>
    </row>
    <row r="345" spans="1:16" x14ac:dyDescent="0.3">
      <c r="A345" t="s">
        <v>103</v>
      </c>
      <c r="B345" t="str">
        <f>+VLOOKUP($D345,Popis!$A:$H,3,0)</f>
        <v>10000</v>
      </c>
      <c r="C345" t="str">
        <f>+VLOOKUP($D345,Popis!$A:$H,4,0)</f>
        <v>Zagreb</v>
      </c>
      <c r="D345" t="s">
        <v>773</v>
      </c>
      <c r="E345" t="s">
        <v>34</v>
      </c>
      <c r="F345" s="1">
        <v>25.05</v>
      </c>
      <c r="H345" s="1">
        <v>42.33</v>
      </c>
      <c r="J345" s="1">
        <v>29.795714</v>
      </c>
      <c r="L345" t="str">
        <f>+VLOOKUP($D345,Popis!$A:$H,2,0)</f>
        <v>Sveti Duh 129</v>
      </c>
      <c r="M345" t="str">
        <f>+VLOOKUP($D345,Popis!$A:$H,5,0)</f>
        <v>3700-736; 3700-739</v>
      </c>
      <c r="N345" t="str">
        <f>+VLOOKUP($D345,Popis!$A:$H,6,0)</f>
        <v>3700-735</v>
      </c>
      <c r="O345" t="str">
        <f>+VLOOKUP($D345,Popis!$A:$H,7,0)</f>
        <v>smimk@skole.hr</v>
      </c>
      <c r="P345" t="str">
        <f>+VLOOKUP($D345,Popis!$A:$H,8,0)</f>
        <v>www.ss-montazainstalacijaimetkonstrukcija-zg.skole.hr/</v>
      </c>
    </row>
    <row r="346" spans="1:16" x14ac:dyDescent="0.3">
      <c r="A346" t="s">
        <v>103</v>
      </c>
      <c r="B346" t="str">
        <f>+VLOOKUP($D346,Popis!$A:$H,3,0)</f>
        <v>10000</v>
      </c>
      <c r="C346" t="str">
        <f>+VLOOKUP($D346,Popis!$A:$H,4,0)</f>
        <v>Zagreb</v>
      </c>
      <c r="D346" t="s">
        <v>773</v>
      </c>
      <c r="E346" t="s">
        <v>35</v>
      </c>
      <c r="F346" s="1">
        <v>23.11</v>
      </c>
      <c r="H346" s="1">
        <v>29.35</v>
      </c>
      <c r="J346" s="1">
        <v>25.792000000000002</v>
      </c>
      <c r="L346" t="str">
        <f>+VLOOKUP($D346,Popis!$A:$H,2,0)</f>
        <v>Sveti Duh 129</v>
      </c>
      <c r="M346" t="str">
        <f>+VLOOKUP($D346,Popis!$A:$H,5,0)</f>
        <v>3700-736; 3700-739</v>
      </c>
      <c r="N346" t="str">
        <f>+VLOOKUP($D346,Popis!$A:$H,6,0)</f>
        <v>3700-735</v>
      </c>
      <c r="O346" t="str">
        <f>+VLOOKUP($D346,Popis!$A:$H,7,0)</f>
        <v>smimk@skole.hr</v>
      </c>
      <c r="P346" t="str">
        <f>+VLOOKUP($D346,Popis!$A:$H,8,0)</f>
        <v>www.ss-montazainstalacijaimetkonstrukcija-zg.skole.hr/</v>
      </c>
    </row>
    <row r="347" spans="1:16" x14ac:dyDescent="0.3">
      <c r="A347" t="s">
        <v>103</v>
      </c>
      <c r="B347" t="str">
        <f>+VLOOKUP($D347,Popis!$A:$H,3,0)</f>
        <v>10000</v>
      </c>
      <c r="C347" t="str">
        <f>+VLOOKUP($D347,Popis!$A:$H,4,0)</f>
        <v>Zagreb</v>
      </c>
      <c r="D347" t="s">
        <v>773</v>
      </c>
      <c r="E347" t="s">
        <v>114</v>
      </c>
      <c r="F347" s="1">
        <v>23.32</v>
      </c>
      <c r="H347" s="1">
        <v>31.06</v>
      </c>
      <c r="J347" s="1">
        <v>25.525333</v>
      </c>
      <c r="L347" t="str">
        <f>+VLOOKUP($D347,Popis!$A:$H,2,0)</f>
        <v>Sveti Duh 129</v>
      </c>
      <c r="M347" t="str">
        <f>+VLOOKUP($D347,Popis!$A:$H,5,0)</f>
        <v>3700-736; 3700-739</v>
      </c>
      <c r="N347" t="str">
        <f>+VLOOKUP($D347,Popis!$A:$H,6,0)</f>
        <v>3700-735</v>
      </c>
      <c r="O347" t="str">
        <f>+VLOOKUP($D347,Popis!$A:$H,7,0)</f>
        <v>smimk@skole.hr</v>
      </c>
      <c r="P347" t="str">
        <f>+VLOOKUP($D347,Popis!$A:$H,8,0)</f>
        <v>www.ss-montazainstalacijaimetkonstrukcija-zg.skole.hr/</v>
      </c>
    </row>
    <row r="348" spans="1:16" x14ac:dyDescent="0.3">
      <c r="A348" t="s">
        <v>103</v>
      </c>
      <c r="B348" t="str">
        <f>+VLOOKUP($D348,Popis!$A:$H,3,0)</f>
        <v>10000</v>
      </c>
      <c r="C348" t="str">
        <f>+VLOOKUP($D348,Popis!$A:$H,4,0)</f>
        <v>Zagreb</v>
      </c>
      <c r="D348" t="s">
        <v>773</v>
      </c>
      <c r="E348" t="s">
        <v>496</v>
      </c>
      <c r="F348" s="1">
        <v>46.2</v>
      </c>
      <c r="H348" s="1">
        <v>59.34</v>
      </c>
      <c r="J348" s="1">
        <v>50.065714</v>
      </c>
      <c r="L348" t="str">
        <f>+VLOOKUP($D348,Popis!$A:$H,2,0)</f>
        <v>Sveti Duh 129</v>
      </c>
      <c r="M348" t="str">
        <f>+VLOOKUP($D348,Popis!$A:$H,5,0)</f>
        <v>3700-736; 3700-739</v>
      </c>
      <c r="N348" t="str">
        <f>+VLOOKUP($D348,Popis!$A:$H,6,0)</f>
        <v>3700-735</v>
      </c>
      <c r="O348" t="str">
        <f>+VLOOKUP($D348,Popis!$A:$H,7,0)</f>
        <v>smimk@skole.hr</v>
      </c>
      <c r="P348" t="str">
        <f>+VLOOKUP($D348,Popis!$A:$H,8,0)</f>
        <v>www.ss-montazainstalacijaimetkonstrukcija-zg.skole.hr/</v>
      </c>
    </row>
    <row r="349" spans="1:16" x14ac:dyDescent="0.3">
      <c r="A349" t="s">
        <v>103</v>
      </c>
      <c r="B349" t="str">
        <f>+VLOOKUP($D349,Popis!$A:$H,3,0)</f>
        <v>10000</v>
      </c>
      <c r="C349" t="str">
        <f>+VLOOKUP($D349,Popis!$A:$H,4,0)</f>
        <v>Zagreb</v>
      </c>
      <c r="D349" t="s">
        <v>1152</v>
      </c>
      <c r="E349" t="s">
        <v>134</v>
      </c>
      <c r="F349" s="1">
        <v>55.34</v>
      </c>
      <c r="H349" s="1">
        <v>79.349999999999994</v>
      </c>
      <c r="J349" s="1">
        <v>62.126274000000002</v>
      </c>
      <c r="L349" t="str">
        <f>+VLOOKUP($D349,Popis!$A:$H,2,0)</f>
        <v>Vinogradska cesta 29</v>
      </c>
      <c r="M349" t="str">
        <f>+VLOOKUP($D349,Popis!$A:$H,5,0)</f>
        <v>6670- 503</v>
      </c>
      <c r="N349" t="str">
        <f>+VLOOKUP($D349,Popis!$A:$H,6,0)</f>
        <v>/</v>
      </c>
      <c r="O349" t="str">
        <f>+VLOOKUP($D349,Popis!$A:$H,7,0)</f>
        <v>szp@ss-primalje-zg.skole.hr</v>
      </c>
      <c r="P349" t="str">
        <f>+VLOOKUP($D349,Popis!$A:$H,8,0)</f>
        <v>www.ss-primalje-zg.skole.hr/</v>
      </c>
    </row>
    <row r="350" spans="1:16" x14ac:dyDescent="0.3">
      <c r="A350" t="s">
        <v>103</v>
      </c>
      <c r="B350" t="str">
        <f>+VLOOKUP($D350,Popis!$A:$H,3,0)</f>
        <v>10000</v>
      </c>
      <c r="C350" t="str">
        <f>+VLOOKUP($D350,Popis!$A:$H,4,0)</f>
        <v>Zagreb</v>
      </c>
      <c r="D350" t="s">
        <v>685</v>
      </c>
      <c r="E350" t="s">
        <v>20</v>
      </c>
      <c r="F350" s="1">
        <v>127.7</v>
      </c>
      <c r="H350" s="1">
        <v>160.91999999999999</v>
      </c>
      <c r="J350" s="1">
        <v>134.79551699999999</v>
      </c>
      <c r="L350" t="str">
        <f>+VLOOKUP($D350,Popis!$A:$H,2,0)</f>
        <v>Selska cesta 119</v>
      </c>
      <c r="M350" t="str">
        <f>+VLOOKUP($D350,Popis!$A:$H,5,0)</f>
        <v>3014- 932; 3016-444; 3634-108</v>
      </c>
      <c r="N350" t="str">
        <f>+VLOOKUP($D350,Popis!$A:$H,6,0)</f>
        <v>3690-085</v>
      </c>
      <c r="O350" t="str">
        <f>+VLOOKUP($D350,Popis!$A:$H,7,0)</f>
        <v>spogi@gimnazija-sportska-zg.skole.hr</v>
      </c>
      <c r="P350" t="str">
        <f>+VLOOKUP($D350,Popis!$A:$H,8,0)</f>
        <v>www.gimnazija-sportska-zg.skole.hr/</v>
      </c>
    </row>
    <row r="351" spans="1:16" x14ac:dyDescent="0.3">
      <c r="A351" t="s">
        <v>103</v>
      </c>
      <c r="B351" t="str">
        <f>+VLOOKUP($D351,Popis!$A:$H,3,0)</f>
        <v>10000</v>
      </c>
      <c r="C351" t="str">
        <f>+VLOOKUP($D351,Popis!$A:$H,4,0)</f>
        <v>Zagreb</v>
      </c>
      <c r="D351" t="s">
        <v>735</v>
      </c>
      <c r="E351" t="s">
        <v>48</v>
      </c>
      <c r="F351" s="1">
        <v>70.94</v>
      </c>
      <c r="H351" s="1">
        <v>79.92</v>
      </c>
      <c r="J351" s="1">
        <v>73.522439000000006</v>
      </c>
      <c r="L351" t="str">
        <f>+VLOOKUP($D351,Popis!$A:$H,2,0)</f>
        <v>Getaldićeva 4</v>
      </c>
      <c r="M351" t="str">
        <f>+VLOOKUP($D351,Popis!$A:$H,5,0)</f>
        <v>2371-061; 2371-078; 2371- 079</v>
      </c>
      <c r="N351" t="str">
        <f>+VLOOKUP($D351,Popis!$A:$H,6,0)</f>
        <v>2371-062</v>
      </c>
      <c r="O351" t="str">
        <f>+VLOOKUP($D351,Popis!$A:$H,7,0)</f>
        <v>tsrb@tsrb.hr</v>
      </c>
      <c r="P351" t="str">
        <f>+VLOOKUP($D351,Popis!$A:$H,8,0)</f>
        <v>www.tsrb.hr</v>
      </c>
    </row>
    <row r="352" spans="1:16" x14ac:dyDescent="0.3">
      <c r="A352" t="s">
        <v>103</v>
      </c>
      <c r="B352" t="str">
        <f>+VLOOKUP($D352,Popis!$A:$H,3,0)</f>
        <v>10000</v>
      </c>
      <c r="C352" t="str">
        <f>+VLOOKUP($D352,Popis!$A:$H,4,0)</f>
        <v>Zagreb</v>
      </c>
      <c r="D352" t="s">
        <v>735</v>
      </c>
      <c r="E352" t="s">
        <v>497</v>
      </c>
      <c r="F352" s="1">
        <v>75.3</v>
      </c>
      <c r="H352" s="1">
        <v>81</v>
      </c>
      <c r="J352" s="1">
        <v>78.265075999999993</v>
      </c>
      <c r="L352" t="str">
        <f>+VLOOKUP($D352,Popis!$A:$H,2,0)</f>
        <v>Getaldićeva 4</v>
      </c>
      <c r="M352" t="str">
        <f>+VLOOKUP($D352,Popis!$A:$H,5,0)</f>
        <v>2371-061; 2371-078; 2371- 079</v>
      </c>
      <c r="N352" t="str">
        <f>+VLOOKUP($D352,Popis!$A:$H,6,0)</f>
        <v>2371-062</v>
      </c>
      <c r="O352" t="str">
        <f>+VLOOKUP($D352,Popis!$A:$H,7,0)</f>
        <v>tsrb@tsrb.hr</v>
      </c>
      <c r="P352" t="str">
        <f>+VLOOKUP($D352,Popis!$A:$H,8,0)</f>
        <v>www.tsrb.hr</v>
      </c>
    </row>
    <row r="353" spans="1:16" x14ac:dyDescent="0.3">
      <c r="A353" t="s">
        <v>103</v>
      </c>
      <c r="B353" t="str">
        <f>+VLOOKUP($D353,Popis!$A:$H,3,0)</f>
        <v>10000</v>
      </c>
      <c r="C353" t="str">
        <f>+VLOOKUP($D353,Popis!$A:$H,4,0)</f>
        <v>Zagreb</v>
      </c>
      <c r="D353" t="s">
        <v>735</v>
      </c>
      <c r="E353" t="s">
        <v>531</v>
      </c>
      <c r="F353" s="1">
        <v>69.36</v>
      </c>
      <c r="H353" s="1">
        <v>77.87</v>
      </c>
      <c r="J353" s="1">
        <v>72.582172999999997</v>
      </c>
      <c r="L353" t="str">
        <f>+VLOOKUP($D353,Popis!$A:$H,2,0)</f>
        <v>Getaldićeva 4</v>
      </c>
      <c r="M353" t="str">
        <f>+VLOOKUP($D353,Popis!$A:$H,5,0)</f>
        <v>2371-061; 2371-078; 2371- 079</v>
      </c>
      <c r="N353" t="str">
        <f>+VLOOKUP($D353,Popis!$A:$H,6,0)</f>
        <v>2371-062</v>
      </c>
      <c r="O353" t="str">
        <f>+VLOOKUP($D353,Popis!$A:$H,7,0)</f>
        <v>tsrb@tsrb.hr</v>
      </c>
      <c r="P353" t="str">
        <f>+VLOOKUP($D353,Popis!$A:$H,8,0)</f>
        <v>www.tsrb.hr</v>
      </c>
    </row>
    <row r="354" spans="1:16" x14ac:dyDescent="0.3">
      <c r="A354" t="s">
        <v>103</v>
      </c>
      <c r="B354" t="str">
        <f>+VLOOKUP($D354,Popis!$A:$H,3,0)</f>
        <v>10000</v>
      </c>
      <c r="C354" t="str">
        <f>+VLOOKUP($D354,Popis!$A:$H,4,0)</f>
        <v>Zagreb</v>
      </c>
      <c r="D354" t="s">
        <v>735</v>
      </c>
      <c r="E354" t="s">
        <v>44</v>
      </c>
      <c r="F354" s="1">
        <v>72.06</v>
      </c>
      <c r="H354" s="1">
        <v>82.92</v>
      </c>
      <c r="J354" s="1">
        <v>75.804299999999998</v>
      </c>
      <c r="L354" t="str">
        <f>+VLOOKUP($D354,Popis!$A:$H,2,0)</f>
        <v>Getaldićeva 4</v>
      </c>
      <c r="M354" t="str">
        <f>+VLOOKUP($D354,Popis!$A:$H,5,0)</f>
        <v>2371-061; 2371-078; 2371- 079</v>
      </c>
      <c r="N354" t="str">
        <f>+VLOOKUP($D354,Popis!$A:$H,6,0)</f>
        <v>2371-062</v>
      </c>
      <c r="O354" t="str">
        <f>+VLOOKUP($D354,Popis!$A:$H,7,0)</f>
        <v>tsrb@tsrb.hr</v>
      </c>
      <c r="P354" t="str">
        <f>+VLOOKUP($D354,Popis!$A:$H,8,0)</f>
        <v>www.tsrb.hr</v>
      </c>
    </row>
    <row r="355" spans="1:16" x14ac:dyDescent="0.3">
      <c r="A355" t="s">
        <v>103</v>
      </c>
      <c r="B355" t="str">
        <f>+VLOOKUP($D355,Popis!$A:$H,3,0)</f>
        <v>10000</v>
      </c>
      <c r="C355" t="str">
        <f>+VLOOKUP($D355,Popis!$A:$H,4,0)</f>
        <v>Zagreb</v>
      </c>
      <c r="D355" t="s">
        <v>532</v>
      </c>
      <c r="E355" t="s">
        <v>48</v>
      </c>
      <c r="F355" s="1">
        <v>55.03</v>
      </c>
      <c r="H355" s="1">
        <v>66.42</v>
      </c>
      <c r="J355" s="1">
        <v>57.579721999999997</v>
      </c>
      <c r="L355" t="str">
        <f>+VLOOKUP($D355,Popis!$A:$H,2,0)</f>
        <v>Trg J. F. Kennedya 9</v>
      </c>
      <c r="M355" t="str">
        <f>+VLOOKUP($D355,Popis!$A:$H,5,0)</f>
        <v>2300-708</v>
      </c>
      <c r="N355" t="str">
        <f>+VLOOKUP($D355,Popis!$A:$H,6,0)</f>
        <v>2312-771; 2304-216</v>
      </c>
      <c r="O355" t="str">
        <f>+VLOOKUP($D355,Popis!$A:$H,7,0)</f>
        <v>ptskola@ptskola.hr</v>
      </c>
      <c r="P355" t="str">
        <f>+VLOOKUP($D355,Popis!$A:$H,8,0)</f>
        <v>www.ss-pts-zg.skole.hr/</v>
      </c>
    </row>
    <row r="356" spans="1:16" x14ac:dyDescent="0.3">
      <c r="A356" t="s">
        <v>103</v>
      </c>
      <c r="B356" t="str">
        <f>+VLOOKUP($D356,Popis!$A:$H,3,0)</f>
        <v>10000</v>
      </c>
      <c r="C356" t="str">
        <f>+VLOOKUP($D356,Popis!$A:$H,4,0)</f>
        <v>Zagreb</v>
      </c>
      <c r="D356" t="s">
        <v>532</v>
      </c>
      <c r="E356" t="s">
        <v>135</v>
      </c>
      <c r="F356" s="1">
        <v>55.23</v>
      </c>
      <c r="H356" s="1">
        <v>59.13</v>
      </c>
      <c r="J356" s="1">
        <v>56.828181000000001</v>
      </c>
      <c r="L356" t="str">
        <f>+VLOOKUP($D356,Popis!$A:$H,2,0)</f>
        <v>Trg J. F. Kennedya 9</v>
      </c>
      <c r="M356" t="str">
        <f>+VLOOKUP($D356,Popis!$A:$H,5,0)</f>
        <v>2300-708</v>
      </c>
      <c r="N356" t="str">
        <f>+VLOOKUP($D356,Popis!$A:$H,6,0)</f>
        <v>2312-771; 2304-216</v>
      </c>
      <c r="O356" t="str">
        <f>+VLOOKUP($D356,Popis!$A:$H,7,0)</f>
        <v>ptskola@ptskola.hr</v>
      </c>
      <c r="P356" t="str">
        <f>+VLOOKUP($D356,Popis!$A:$H,8,0)</f>
        <v>www.ss-pts-zg.skole.hr/</v>
      </c>
    </row>
    <row r="357" spans="1:16" x14ac:dyDescent="0.3">
      <c r="A357" t="s">
        <v>103</v>
      </c>
      <c r="B357" t="str">
        <f>+VLOOKUP($D357,Popis!$A:$H,3,0)</f>
        <v>10000</v>
      </c>
      <c r="C357" t="str">
        <f>+VLOOKUP($D357,Popis!$A:$H,4,0)</f>
        <v>Zagreb</v>
      </c>
      <c r="D357" t="s">
        <v>532</v>
      </c>
      <c r="E357" t="s">
        <v>44</v>
      </c>
      <c r="F357" s="1">
        <v>60.07</v>
      </c>
      <c r="H357" s="1">
        <v>72.03</v>
      </c>
      <c r="J357" s="1">
        <v>63.920999999999999</v>
      </c>
      <c r="L357" t="str">
        <f>+VLOOKUP($D357,Popis!$A:$H,2,0)</f>
        <v>Trg J. F. Kennedya 9</v>
      </c>
      <c r="M357" t="str">
        <f>+VLOOKUP($D357,Popis!$A:$H,5,0)</f>
        <v>2300-708</v>
      </c>
      <c r="N357" t="str">
        <f>+VLOOKUP($D357,Popis!$A:$H,6,0)</f>
        <v>2312-771; 2304-216</v>
      </c>
      <c r="O357" t="str">
        <f>+VLOOKUP($D357,Popis!$A:$H,7,0)</f>
        <v>ptskola@ptskola.hr</v>
      </c>
      <c r="P357" t="str">
        <f>+VLOOKUP($D357,Popis!$A:$H,8,0)</f>
        <v>www.ss-pts-zg.skole.hr/</v>
      </c>
    </row>
    <row r="358" spans="1:16" x14ac:dyDescent="0.3">
      <c r="A358" t="s">
        <v>103</v>
      </c>
      <c r="B358" t="str">
        <f>+VLOOKUP($D358,Popis!$A:$H,3,0)</f>
        <v>10000</v>
      </c>
      <c r="C358" t="str">
        <f>+VLOOKUP($D358,Popis!$A:$H,4,0)</f>
        <v>Zagreb</v>
      </c>
      <c r="D358" t="s">
        <v>136</v>
      </c>
      <c r="E358" t="s">
        <v>137</v>
      </c>
      <c r="F358" s="1">
        <v>46.39</v>
      </c>
      <c r="H358" s="1">
        <v>67.010000000000005</v>
      </c>
      <c r="J358" s="1">
        <v>51.368461000000003</v>
      </c>
      <c r="L358" t="str">
        <f>+VLOOKUP($D358,Popis!$A:$H,2,0)</f>
        <v>Palmotićeva 84</v>
      </c>
      <c r="M358" t="str">
        <f>+VLOOKUP($D358,Popis!$A:$H,5,0)</f>
        <v>4839-910; 3783-218</v>
      </c>
      <c r="N358" t="str">
        <f>+VLOOKUP($D358,Popis!$A:$H,6,0)</f>
        <v>fax.:</v>
      </c>
      <c r="O358" t="str">
        <f>+VLOOKUP($D358,Popis!$A:$H,7,0)</f>
        <v>info@tehskozag.tcloud.hr</v>
      </c>
      <c r="P358" t="str">
        <f>+VLOOKUP($D358,Popis!$A:$H,8,0)</f>
        <v>www.ss-tehnicka-zg.skole.hr/</v>
      </c>
    </row>
    <row r="359" spans="1:16" x14ac:dyDescent="0.3">
      <c r="A359" t="s">
        <v>103</v>
      </c>
      <c r="B359" t="str">
        <f>+VLOOKUP($D359,Popis!$A:$H,3,0)</f>
        <v>10000</v>
      </c>
      <c r="C359" t="str">
        <f>+VLOOKUP($D359,Popis!$A:$H,4,0)</f>
        <v>Zagreb</v>
      </c>
      <c r="D359" t="s">
        <v>136</v>
      </c>
      <c r="E359" t="s">
        <v>138</v>
      </c>
      <c r="F359" s="1">
        <v>53.58</v>
      </c>
      <c r="H359" s="1">
        <v>79.34</v>
      </c>
      <c r="J359" s="1">
        <v>60.52037</v>
      </c>
      <c r="L359" t="str">
        <f>+VLOOKUP($D359,Popis!$A:$H,2,0)</f>
        <v>Palmotićeva 84</v>
      </c>
      <c r="M359" t="str">
        <f>+VLOOKUP($D359,Popis!$A:$H,5,0)</f>
        <v>4839-910; 3783-218</v>
      </c>
      <c r="N359" t="str">
        <f>+VLOOKUP($D359,Popis!$A:$H,6,0)</f>
        <v>fax.:</v>
      </c>
      <c r="O359" t="str">
        <f>+VLOOKUP($D359,Popis!$A:$H,7,0)</f>
        <v>info@tehskozag.tcloud.hr</v>
      </c>
      <c r="P359" t="str">
        <f>+VLOOKUP($D359,Popis!$A:$H,8,0)</f>
        <v>www.ss-tehnicka-zg.skole.hr/</v>
      </c>
    </row>
    <row r="360" spans="1:16" x14ac:dyDescent="0.3">
      <c r="A360" t="s">
        <v>103</v>
      </c>
      <c r="B360" t="str">
        <f>+VLOOKUP($D360,Popis!$A:$H,3,0)</f>
        <v>10000</v>
      </c>
      <c r="C360" t="str">
        <f>+VLOOKUP($D360,Popis!$A:$H,4,0)</f>
        <v>Zagreb</v>
      </c>
      <c r="D360" t="s">
        <v>136</v>
      </c>
      <c r="E360" t="s">
        <v>508</v>
      </c>
      <c r="F360" s="1">
        <v>52.44</v>
      </c>
      <c r="H360" s="1">
        <v>66.52</v>
      </c>
      <c r="J360" s="1">
        <v>59.078695000000003</v>
      </c>
      <c r="L360" t="str">
        <f>+VLOOKUP($D360,Popis!$A:$H,2,0)</f>
        <v>Palmotićeva 84</v>
      </c>
      <c r="M360" t="str">
        <f>+VLOOKUP($D360,Popis!$A:$H,5,0)</f>
        <v>4839-910; 3783-218</v>
      </c>
      <c r="N360" t="str">
        <f>+VLOOKUP($D360,Popis!$A:$H,6,0)</f>
        <v>fax.:</v>
      </c>
      <c r="O360" t="str">
        <f>+VLOOKUP($D360,Popis!$A:$H,7,0)</f>
        <v>info@tehskozag.tcloud.hr</v>
      </c>
      <c r="P360" t="str">
        <f>+VLOOKUP($D360,Popis!$A:$H,8,0)</f>
        <v>www.ss-tehnicka-zg.skole.hr/</v>
      </c>
    </row>
    <row r="361" spans="1:16" x14ac:dyDescent="0.3">
      <c r="A361" t="s">
        <v>103</v>
      </c>
      <c r="B361" t="str">
        <f>+VLOOKUP($D361,Popis!$A:$H,3,0)</f>
        <v>10000</v>
      </c>
      <c r="C361" t="str">
        <f>+VLOOKUP($D361,Popis!$A:$H,4,0)</f>
        <v>Zagreb</v>
      </c>
      <c r="D361" t="s">
        <v>136</v>
      </c>
      <c r="E361" t="s">
        <v>44</v>
      </c>
      <c r="F361" s="1">
        <v>70.290000000000006</v>
      </c>
      <c r="H361" s="1">
        <v>80.73</v>
      </c>
      <c r="J361" s="1">
        <v>73.523332999999994</v>
      </c>
      <c r="L361" t="str">
        <f>+VLOOKUP($D361,Popis!$A:$H,2,0)</f>
        <v>Palmotićeva 84</v>
      </c>
      <c r="M361" t="str">
        <f>+VLOOKUP($D361,Popis!$A:$H,5,0)</f>
        <v>4839-910; 3783-218</v>
      </c>
      <c r="N361" t="str">
        <f>+VLOOKUP($D361,Popis!$A:$H,6,0)</f>
        <v>fax.:</v>
      </c>
      <c r="O361" t="str">
        <f>+VLOOKUP($D361,Popis!$A:$H,7,0)</f>
        <v>info@tehskozag.tcloud.hr</v>
      </c>
      <c r="P361" t="str">
        <f>+VLOOKUP($D361,Popis!$A:$H,8,0)</f>
        <v>www.ss-tehnicka-zg.skole.hr/</v>
      </c>
    </row>
    <row r="362" spans="1:16" x14ac:dyDescent="0.3">
      <c r="A362" t="s">
        <v>103</v>
      </c>
      <c r="B362" t="str">
        <f>+VLOOKUP($D362,Popis!$A:$H,3,0)</f>
        <v>10000</v>
      </c>
      <c r="C362" t="str">
        <f>+VLOOKUP($D362,Popis!$A:$H,4,0)</f>
        <v>Zagreb</v>
      </c>
      <c r="D362" t="s">
        <v>136</v>
      </c>
      <c r="E362" t="s">
        <v>533</v>
      </c>
      <c r="F362" s="1">
        <v>24.58</v>
      </c>
      <c r="H362" s="1">
        <v>40.08</v>
      </c>
      <c r="J362" s="1">
        <v>29.188694999999999</v>
      </c>
      <c r="L362" t="str">
        <f>+VLOOKUP($D362,Popis!$A:$H,2,0)</f>
        <v>Palmotićeva 84</v>
      </c>
      <c r="M362" t="str">
        <f>+VLOOKUP($D362,Popis!$A:$H,5,0)</f>
        <v>4839-910; 3783-218</v>
      </c>
      <c r="N362" t="str">
        <f>+VLOOKUP($D362,Popis!$A:$H,6,0)</f>
        <v>fax.:</v>
      </c>
      <c r="O362" t="str">
        <f>+VLOOKUP($D362,Popis!$A:$H,7,0)</f>
        <v>info@tehskozag.tcloud.hr</v>
      </c>
      <c r="P362" t="str">
        <f>+VLOOKUP($D362,Popis!$A:$H,8,0)</f>
        <v>www.ss-tehnicka-zg.skole.hr/</v>
      </c>
    </row>
    <row r="363" spans="1:16" x14ac:dyDescent="0.3">
      <c r="A363" t="s">
        <v>103</v>
      </c>
      <c r="B363" t="str">
        <f>+VLOOKUP($D363,Popis!$A:$H,3,0)</f>
        <v>10000</v>
      </c>
      <c r="C363" t="str">
        <f>+VLOOKUP($D363,Popis!$A:$H,4,0)</f>
        <v>Zagreb</v>
      </c>
      <c r="D363" t="s">
        <v>722</v>
      </c>
      <c r="E363" t="s">
        <v>20</v>
      </c>
      <c r="F363" s="1">
        <v>70.260000000000005</v>
      </c>
      <c r="H363" s="1">
        <v>71.900000000000006</v>
      </c>
      <c r="J363" s="1">
        <v>71.173333</v>
      </c>
      <c r="L363" t="str">
        <f>+VLOOKUP($D363,Popis!$A:$H,2,0)</f>
        <v>Trg J. F. Kennedya 5</v>
      </c>
      <c r="M363" t="str">
        <f>+VLOOKUP($D363,Popis!$A:$H,5,0)</f>
        <v>2315-161; 2336-116; 2338-258; 2325-383</v>
      </c>
      <c r="N363" t="str">
        <f>+VLOOKUP($D363,Popis!$A:$H,6,0)</f>
        <v>2328-023</v>
      </c>
      <c r="O363" t="str">
        <f>+VLOOKUP($D363,Popis!$A:$H,7,0)</f>
        <v>treca.ekonomska@tes.hr</v>
      </c>
      <c r="P363" t="str">
        <f>+VLOOKUP($D363,Popis!$A:$H,8,0)</f>
        <v>www.ss-treca-ekonomska-zg.skole.hr</v>
      </c>
    </row>
    <row r="364" spans="1:16" x14ac:dyDescent="0.3">
      <c r="A364" t="s">
        <v>103</v>
      </c>
      <c r="B364" t="str">
        <f>+VLOOKUP($D364,Popis!$A:$H,3,0)</f>
        <v>10000</v>
      </c>
      <c r="C364" t="str">
        <f>+VLOOKUP($D364,Popis!$A:$H,4,0)</f>
        <v>Zagreb</v>
      </c>
      <c r="D364" t="s">
        <v>722</v>
      </c>
      <c r="E364" t="s">
        <v>10</v>
      </c>
      <c r="F364" s="1">
        <v>62.37</v>
      </c>
      <c r="H364" s="1">
        <v>78.84</v>
      </c>
      <c r="J364" s="1">
        <v>67.048000000000002</v>
      </c>
      <c r="L364" t="str">
        <f>+VLOOKUP($D364,Popis!$A:$H,2,0)</f>
        <v>Trg J. F. Kennedya 5</v>
      </c>
      <c r="M364" t="str">
        <f>+VLOOKUP($D364,Popis!$A:$H,5,0)</f>
        <v>2315-161; 2336-116; 2338-258; 2325-383</v>
      </c>
      <c r="N364" t="str">
        <f>+VLOOKUP($D364,Popis!$A:$H,6,0)</f>
        <v>2328-023</v>
      </c>
      <c r="O364" t="str">
        <f>+VLOOKUP($D364,Popis!$A:$H,7,0)</f>
        <v>treca.ekonomska@tes.hr</v>
      </c>
      <c r="P364" t="str">
        <f>+VLOOKUP($D364,Popis!$A:$H,8,0)</f>
        <v>www.ss-treca-ekonomska-zg.skole.hr</v>
      </c>
    </row>
    <row r="365" spans="1:16" x14ac:dyDescent="0.3">
      <c r="A365" t="s">
        <v>103</v>
      </c>
      <c r="B365" t="str">
        <f>+VLOOKUP($D365,Popis!$A:$H,3,0)</f>
        <v>10000</v>
      </c>
      <c r="C365" t="str">
        <f>+VLOOKUP($D365,Popis!$A:$H,4,0)</f>
        <v>Zagreb</v>
      </c>
      <c r="D365" t="s">
        <v>753</v>
      </c>
      <c r="E365" t="s">
        <v>23</v>
      </c>
      <c r="F365" s="1">
        <v>53.87</v>
      </c>
      <c r="H365" s="1">
        <v>73.81</v>
      </c>
      <c r="J365" s="1">
        <v>57.742058</v>
      </c>
      <c r="L365" t="str">
        <f>+VLOOKUP($D365,Popis!$A:$H,2,0)</f>
        <v>Trg J.F.Kennedya 4</v>
      </c>
      <c r="M365" t="str">
        <f>+VLOOKUP($D365,Popis!$A:$H,5,0)</f>
        <v>2335-702</v>
      </c>
      <c r="N365" t="str">
        <f>+VLOOKUP($D365,Popis!$A:$H,6,0)</f>
        <v>2335-703</v>
      </c>
      <c r="O365" t="str">
        <f>+VLOOKUP($D365,Popis!$A:$H,7,0)</f>
        <v>ravnatelj@trgovacka-skola.hr</v>
      </c>
      <c r="P365" t="str">
        <f>+VLOOKUP($D365,Popis!$A:$H,8,0)</f>
        <v>www.trgovacka-skola.hr/</v>
      </c>
    </row>
    <row r="366" spans="1:16" x14ac:dyDescent="0.3">
      <c r="A366" t="s">
        <v>103</v>
      </c>
      <c r="B366" t="str">
        <f>+VLOOKUP($D366,Popis!$A:$H,3,0)</f>
        <v>10000</v>
      </c>
      <c r="C366" t="str">
        <f>+VLOOKUP($D366,Popis!$A:$H,4,0)</f>
        <v>Zagreb</v>
      </c>
      <c r="D366" t="s">
        <v>753</v>
      </c>
      <c r="E366" t="s">
        <v>16</v>
      </c>
      <c r="F366" s="1">
        <v>26.96</v>
      </c>
      <c r="H366" s="1">
        <v>49.76</v>
      </c>
      <c r="J366" s="1">
        <v>30.403652000000001</v>
      </c>
      <c r="L366" t="str">
        <f>+VLOOKUP($D366,Popis!$A:$H,2,0)</f>
        <v>Trg J.F.Kennedya 4</v>
      </c>
      <c r="M366" t="str">
        <f>+VLOOKUP($D366,Popis!$A:$H,5,0)</f>
        <v>2335-702</v>
      </c>
      <c r="N366" t="str">
        <f>+VLOOKUP($D366,Popis!$A:$H,6,0)</f>
        <v>2335-703</v>
      </c>
      <c r="O366" t="str">
        <f>+VLOOKUP($D366,Popis!$A:$H,7,0)</f>
        <v>ravnatelj@trgovacka-skola.hr</v>
      </c>
      <c r="P366" t="str">
        <f>+VLOOKUP($D366,Popis!$A:$H,8,0)</f>
        <v>www.trgovacka-skola.hr/</v>
      </c>
    </row>
    <row r="367" spans="1:16" x14ac:dyDescent="0.3">
      <c r="A367" t="s">
        <v>103</v>
      </c>
      <c r="B367" t="str">
        <f>+VLOOKUP($D367,Popis!$A:$H,3,0)</f>
        <v>10020</v>
      </c>
      <c r="C367" t="str">
        <f>+VLOOKUP($D367,Popis!$A:$H,4,0)</f>
        <v>Zagreb</v>
      </c>
      <c r="D367" t="s">
        <v>1153</v>
      </c>
      <c r="E367" t="s">
        <v>14</v>
      </c>
      <c r="F367" s="1">
        <v>26.62</v>
      </c>
      <c r="H367" s="1">
        <v>37.33</v>
      </c>
      <c r="J367" s="1">
        <v>30.177427999999999</v>
      </c>
      <c r="L367" t="str">
        <f>+VLOOKUP($D367,Popis!$A:$H,2,0)</f>
        <v>Kombolova 2a</v>
      </c>
      <c r="M367" t="str">
        <f>+VLOOKUP($D367,Popis!$A:$H,5,0)</f>
        <v>6686-986; 6601-739; 6686-868 ;6603-915</v>
      </c>
      <c r="N367" t="str">
        <f>+VLOOKUP($D367,Popis!$A:$H,6,0)</f>
        <v>6684-377</v>
      </c>
      <c r="O367" t="str">
        <f>+VLOOKUP($D367,Popis!$A:$H,7,0)</f>
        <v>ured@uciliste-ugostiteljsko-turisticko-zg.skole.hr</v>
      </c>
      <c r="P367" t="str">
        <f>+VLOOKUP($D367,Popis!$A:$H,8,0)</f>
        <v>www.uciliste-ugostiteljsko-turisticko-zg.skole.hr</v>
      </c>
    </row>
    <row r="368" spans="1:16" x14ac:dyDescent="0.3">
      <c r="A368" t="s">
        <v>103</v>
      </c>
      <c r="B368" t="str">
        <f>+VLOOKUP($D368,Popis!$A:$H,3,0)</f>
        <v>10020</v>
      </c>
      <c r="C368" t="str">
        <f>+VLOOKUP($D368,Popis!$A:$H,4,0)</f>
        <v>Zagreb</v>
      </c>
      <c r="D368" t="s">
        <v>1153</v>
      </c>
      <c r="E368" t="s">
        <v>15</v>
      </c>
      <c r="F368" s="1">
        <v>23.23</v>
      </c>
      <c r="H368" s="1">
        <v>45.08</v>
      </c>
      <c r="J368" s="1">
        <v>29.834205999999998</v>
      </c>
      <c r="L368" t="str">
        <f>+VLOOKUP($D368,Popis!$A:$H,2,0)</f>
        <v>Kombolova 2a</v>
      </c>
      <c r="M368" t="str">
        <f>+VLOOKUP($D368,Popis!$A:$H,5,0)</f>
        <v>6686-986; 6601-739; 6686-868 ;6603-915</v>
      </c>
      <c r="N368" t="str">
        <f>+VLOOKUP($D368,Popis!$A:$H,6,0)</f>
        <v>6684-377</v>
      </c>
      <c r="O368" t="str">
        <f>+VLOOKUP($D368,Popis!$A:$H,7,0)</f>
        <v>ured@uciliste-ugostiteljsko-turisticko-zg.skole.hr</v>
      </c>
      <c r="P368" t="str">
        <f>+VLOOKUP($D368,Popis!$A:$H,8,0)</f>
        <v>www.uciliste-ugostiteljsko-turisticko-zg.skole.hr</v>
      </c>
    </row>
    <row r="369" spans="1:16" x14ac:dyDescent="0.3">
      <c r="A369" t="s">
        <v>103</v>
      </c>
      <c r="B369" t="str">
        <f>+VLOOKUP($D369,Popis!$A:$H,3,0)</f>
        <v>10020</v>
      </c>
      <c r="C369" t="str">
        <f>+VLOOKUP($D369,Popis!$A:$H,4,0)</f>
        <v>Zagreb</v>
      </c>
      <c r="D369" t="s">
        <v>1153</v>
      </c>
      <c r="E369" t="s">
        <v>51</v>
      </c>
      <c r="F369" s="1">
        <v>30.35</v>
      </c>
      <c r="H369" s="1">
        <v>40.71</v>
      </c>
      <c r="J369" s="1">
        <v>33.936968999999998</v>
      </c>
      <c r="L369" t="str">
        <f>+VLOOKUP($D369,Popis!$A:$H,2,0)</f>
        <v>Kombolova 2a</v>
      </c>
      <c r="M369" t="str">
        <f>+VLOOKUP($D369,Popis!$A:$H,5,0)</f>
        <v>6686-986; 6601-739; 6686-868 ;6603-915</v>
      </c>
      <c r="N369" t="str">
        <f>+VLOOKUP($D369,Popis!$A:$H,6,0)</f>
        <v>6684-377</v>
      </c>
      <c r="O369" t="str">
        <f>+VLOOKUP($D369,Popis!$A:$H,7,0)</f>
        <v>ured@uciliste-ugostiteljsko-turisticko-zg.skole.hr</v>
      </c>
      <c r="P369" t="str">
        <f>+VLOOKUP($D369,Popis!$A:$H,8,0)</f>
        <v>www.uciliste-ugostiteljsko-turisticko-zg.skole.hr</v>
      </c>
    </row>
    <row r="370" spans="1:16" x14ac:dyDescent="0.3">
      <c r="A370" t="s">
        <v>103</v>
      </c>
      <c r="B370" t="str">
        <f>+VLOOKUP($D370,Popis!$A:$H,3,0)</f>
        <v>10020</v>
      </c>
      <c r="C370" t="str">
        <f>+VLOOKUP($D370,Popis!$A:$H,4,0)</f>
        <v>Zagreb</v>
      </c>
      <c r="D370" t="s">
        <v>1153</v>
      </c>
      <c r="E370" t="s">
        <v>492</v>
      </c>
      <c r="F370" s="1">
        <v>52.55</v>
      </c>
      <c r="H370" s="1">
        <v>73.89</v>
      </c>
      <c r="J370" s="1">
        <v>59.522173000000002</v>
      </c>
      <c r="L370" t="str">
        <f>+VLOOKUP($D370,Popis!$A:$H,2,0)</f>
        <v>Kombolova 2a</v>
      </c>
      <c r="M370" t="str">
        <f>+VLOOKUP($D370,Popis!$A:$H,5,0)</f>
        <v>6686-986; 6601-739; 6686-868 ;6603-915</v>
      </c>
      <c r="N370" t="str">
        <f>+VLOOKUP($D370,Popis!$A:$H,6,0)</f>
        <v>6684-377</v>
      </c>
      <c r="O370" t="str">
        <f>+VLOOKUP($D370,Popis!$A:$H,7,0)</f>
        <v>ured@uciliste-ugostiteljsko-turisticko-zg.skole.hr</v>
      </c>
      <c r="P370" t="str">
        <f>+VLOOKUP($D370,Popis!$A:$H,8,0)</f>
        <v>www.uciliste-ugostiteljsko-turisticko-zg.skole.hr</v>
      </c>
    </row>
    <row r="371" spans="1:16" x14ac:dyDescent="0.3">
      <c r="A371" t="s">
        <v>103</v>
      </c>
      <c r="B371" t="str">
        <f>+VLOOKUP($D371,Popis!$A:$H,3,0)</f>
        <v>10000</v>
      </c>
      <c r="C371" t="str">
        <f>+VLOOKUP($D371,Popis!$A:$H,4,0)</f>
        <v>Zagreb</v>
      </c>
      <c r="D371" t="s">
        <v>789</v>
      </c>
      <c r="E371" t="s">
        <v>139</v>
      </c>
      <c r="F371" s="1">
        <v>148.38999999999999</v>
      </c>
      <c r="G371" s="1">
        <v>71</v>
      </c>
      <c r="H371" s="1">
        <v>148.38999999999999</v>
      </c>
      <c r="I371" s="1">
        <v>110</v>
      </c>
      <c r="J371" s="1">
        <v>148.38999999999999</v>
      </c>
      <c r="K371" s="1">
        <v>89.583332999999996</v>
      </c>
      <c r="L371" t="str">
        <f>+VLOOKUP($D371,Popis!$A:$H,2,0)</f>
        <v>Zagorska ul. 16</v>
      </c>
      <c r="M371" t="str">
        <f>+VLOOKUP($D371,Popis!$A:$H,5,0)</f>
        <v>091/ 2333-326; 091/4851-329</v>
      </c>
      <c r="N371" t="str">
        <f>+VLOOKUP($D371,Popis!$A:$H,6,0)</f>
        <v>3643-025</v>
      </c>
      <c r="O371" t="str">
        <f>+VLOOKUP($D371,Popis!$A:$H,7,0)</f>
        <v>tajnistvo@plesna-hercigonja.com</v>
      </c>
      <c r="P371" t="str">
        <f>+VLOOKUP($D371,Popis!$A:$H,8,0)</f>
        <v>www. plesna-hercigonja.com/</v>
      </c>
    </row>
    <row r="372" spans="1:16" x14ac:dyDescent="0.3">
      <c r="A372" t="s">
        <v>103</v>
      </c>
      <c r="B372" t="str">
        <f>+VLOOKUP($D372,Popis!$A:$H,3,0)</f>
        <v>10000</v>
      </c>
      <c r="C372" t="str">
        <f>+VLOOKUP($D372,Popis!$A:$H,4,0)</f>
        <v>Zagreb</v>
      </c>
      <c r="D372" t="s">
        <v>1156</v>
      </c>
      <c r="E372" t="s">
        <v>11</v>
      </c>
      <c r="F372" s="1">
        <v>62.01</v>
      </c>
      <c r="H372" s="1">
        <v>80</v>
      </c>
      <c r="J372" s="1">
        <v>66.062237999999994</v>
      </c>
      <c r="L372" t="str">
        <f>+VLOOKUP($D372,Popis!$A:$H,2,0)</f>
        <v>Prilaz baruna Filipovića 30</v>
      </c>
      <c r="M372" t="str">
        <f>+VLOOKUP($D372,Popis!$A:$H,5,0)</f>
        <v>4830-774; 4830-772; 4830-773;</v>
      </c>
      <c r="N372" t="str">
        <f>+VLOOKUP($D372,Popis!$A:$H,6,0)</f>
        <v>4830-774</v>
      </c>
      <c r="O372" t="str">
        <f>+VLOOKUP($D372,Popis!$A:$H,7,0)</f>
        <v>ured@ss-upravnaskolazagreb-zg.skole.hr</v>
      </c>
      <c r="P372" t="str">
        <f>+VLOOKUP($D372,Popis!$A:$H,8,0)</f>
        <v>www.ss-upravnaskolazagreb-zg.skole.hr</v>
      </c>
    </row>
    <row r="373" spans="1:16" x14ac:dyDescent="0.3">
      <c r="A373" t="s">
        <v>103</v>
      </c>
      <c r="B373" t="str">
        <f>+VLOOKUP($D373,Popis!$A:$H,3,0)</f>
        <v>10000</v>
      </c>
      <c r="C373" t="str">
        <f>+VLOOKUP($D373,Popis!$A:$H,4,0)</f>
        <v>Zagreb</v>
      </c>
      <c r="D373" t="s">
        <v>642</v>
      </c>
      <c r="E373" t="s">
        <v>487</v>
      </c>
      <c r="F373" s="1">
        <v>77.239999999999995</v>
      </c>
      <c r="H373" s="1">
        <v>90.5</v>
      </c>
      <c r="J373" s="1">
        <v>84.152940999999998</v>
      </c>
      <c r="L373" t="str">
        <f>+VLOOKUP($D373,Popis!$A:$H,2,0)</f>
        <v>Klaićeva ul. 1</v>
      </c>
      <c r="M373" t="str">
        <f>+VLOOKUP($D373,Popis!$A:$H,5,0)</f>
        <v>4828-070; 4828-071; 4826-203</v>
      </c>
      <c r="N373" t="str">
        <f>+VLOOKUP($D373,Popis!$A:$H,6,0)</f>
        <v>4838-127</v>
      </c>
      <c r="O373" t="str">
        <f>+VLOOKUP($D373,Popis!$A:$H,7,0)</f>
        <v>tajnistvo@petagimnazija.hr</v>
      </c>
      <c r="P373" t="str">
        <f>+VLOOKUP($D373,Popis!$A:$H,8,0)</f>
        <v>www.petagimnazija.hr</v>
      </c>
    </row>
    <row r="374" spans="1:16" x14ac:dyDescent="0.3">
      <c r="A374" t="s">
        <v>103</v>
      </c>
      <c r="B374" t="str">
        <f>+VLOOKUP($D374,Popis!$A:$H,3,0)</f>
        <v>10040</v>
      </c>
      <c r="C374" t="str">
        <f>+VLOOKUP($D374,Popis!$A:$H,4,0)</f>
        <v>Zagreb</v>
      </c>
      <c r="D374" t="s">
        <v>714</v>
      </c>
      <c r="E374" t="s">
        <v>507</v>
      </c>
      <c r="F374" s="1">
        <v>54.63</v>
      </c>
      <c r="H374" s="1">
        <v>79.849999999999994</v>
      </c>
      <c r="J374" s="1">
        <v>61.495888000000001</v>
      </c>
      <c r="L374" t="str">
        <f>+VLOOKUP($D374,Popis!$A:$H,2,0)</f>
        <v>Gjure Prejca 2</v>
      </c>
      <c r="M374" t="str">
        <f>+VLOOKUP($D374,Popis!$A:$H,5,0)</f>
        <v>2992-354</v>
      </c>
      <c r="N374" t="str">
        <f>+VLOOKUP($D374,Popis!$A:$H,6,0)</f>
        <v>2981-535</v>
      </c>
      <c r="O374" t="str">
        <f>+VLOOKUP($D374,Popis!$A:$H,7,0)</f>
        <v>veterinarska.skola@ss-veterinarska-zg.skole.hr</v>
      </c>
      <c r="P374" t="str">
        <f>+VLOOKUP($D374,Popis!$A:$H,8,0)</f>
        <v>www.ss-veterinarska-zg.skole.hr</v>
      </c>
    </row>
    <row r="375" spans="1:16" x14ac:dyDescent="0.3">
      <c r="A375" t="s">
        <v>103</v>
      </c>
      <c r="B375" t="str">
        <f>+VLOOKUP($D375,Popis!$A:$H,3,0)</f>
        <v>10000</v>
      </c>
      <c r="C375" t="str">
        <f>+VLOOKUP($D375,Popis!$A:$H,4,0)</f>
        <v>Zagreb</v>
      </c>
      <c r="D375" t="s">
        <v>648</v>
      </c>
      <c r="E375" t="s">
        <v>20</v>
      </c>
      <c r="F375" s="1">
        <v>73.180000000000007</v>
      </c>
      <c r="H375" s="1">
        <v>80.489999999999995</v>
      </c>
      <c r="J375" s="1">
        <v>76.440121000000005</v>
      </c>
      <c r="L375" t="str">
        <f>+VLOOKUP($D375,Popis!$A:$H,2,0)</f>
        <v>Križanićeva 4</v>
      </c>
      <c r="M375" t="str">
        <f>+VLOOKUP($D375,Popis!$A:$H,5,0)</f>
        <v>4611-741; 4611-233; 4501-23</v>
      </c>
      <c r="N375" t="str">
        <f>+VLOOKUP($D375,Popis!$A:$H,6,0)</f>
        <v>4552-865</v>
      </c>
      <c r="O375" t="str">
        <f>+VLOOKUP($D375,Popis!$A:$H,7,0)</f>
        <v>7.gimnazija-zg@zg.t-com.hr</v>
      </c>
      <c r="P375" t="str">
        <f>+VLOOKUP($D375,Popis!$A:$H,8,0)</f>
        <v>www.gimnazija-sedma-zg.skole.hr/</v>
      </c>
    </row>
    <row r="376" spans="1:16" x14ac:dyDescent="0.3">
      <c r="A376" t="s">
        <v>103</v>
      </c>
      <c r="B376" t="str">
        <f>+VLOOKUP($D376,Popis!$A:$H,3,0)</f>
        <v>10000</v>
      </c>
      <c r="C376" t="str">
        <f>+VLOOKUP($D376,Popis!$A:$H,4,0)</f>
        <v>Zagreb</v>
      </c>
      <c r="D376" t="s">
        <v>1154</v>
      </c>
      <c r="E376" t="s">
        <v>20</v>
      </c>
      <c r="F376" s="1">
        <v>76.61</v>
      </c>
      <c r="H376" s="1">
        <v>83</v>
      </c>
      <c r="J376" s="1">
        <v>79.127734000000004</v>
      </c>
      <c r="L376" t="str">
        <f>+VLOOKUP($D376,Popis!$A:$H,2,0)</f>
        <v>Klaićeva 7</v>
      </c>
      <c r="M376" t="str">
        <f>+VLOOKUP($D376,Popis!$A:$H,5,0)</f>
        <v>3772-136; 3771-879; 3777-994; 5509-281</v>
      </c>
      <c r="N376" t="str">
        <f>+VLOOKUP($D376,Popis!$A:$H,6,0)</f>
        <v>3772-136; 3774-765</v>
      </c>
      <c r="O376" t="str">
        <f>+VLOOKUP($D376,Popis!$A:$H,7,0)</f>
        <v>deseta@deseta-gimnazija.hr</v>
      </c>
      <c r="P376" t="str">
        <f>+VLOOKUP($D376,Popis!$A:$H,8,0)</f>
        <v>www.deseta-gimnazija.hr</v>
      </c>
    </row>
    <row r="377" spans="1:16" x14ac:dyDescent="0.3">
      <c r="A377" t="s">
        <v>103</v>
      </c>
      <c r="B377" t="str">
        <f>+VLOOKUP($D377,Popis!$A:$H,3,0)</f>
        <v>10000</v>
      </c>
      <c r="C377" t="str">
        <f>+VLOOKUP($D377,Popis!$A:$H,4,0)</f>
        <v>Zagreb</v>
      </c>
      <c r="D377" t="s">
        <v>1154</v>
      </c>
      <c r="E377" t="s">
        <v>534</v>
      </c>
      <c r="F377" s="1">
        <v>78.709999999999994</v>
      </c>
      <c r="H377" s="1">
        <v>80</v>
      </c>
      <c r="J377" s="1">
        <v>79.747271999999995</v>
      </c>
      <c r="L377" t="str">
        <f>+VLOOKUP($D377,Popis!$A:$H,2,0)</f>
        <v>Klaićeva 7</v>
      </c>
      <c r="M377" t="str">
        <f>+VLOOKUP($D377,Popis!$A:$H,5,0)</f>
        <v>3772-136; 3771-879; 3777-994; 5509-281</v>
      </c>
      <c r="N377" t="str">
        <f>+VLOOKUP($D377,Popis!$A:$H,6,0)</f>
        <v>3772-136; 3774-765</v>
      </c>
      <c r="O377" t="str">
        <f>+VLOOKUP($D377,Popis!$A:$H,7,0)</f>
        <v>deseta@deseta-gimnazija.hr</v>
      </c>
      <c r="P377" t="str">
        <f>+VLOOKUP($D377,Popis!$A:$H,8,0)</f>
        <v>www.deseta-gimnazija.hr</v>
      </c>
    </row>
    <row r="378" spans="1:16" x14ac:dyDescent="0.3">
      <c r="A378" t="s">
        <v>103</v>
      </c>
      <c r="B378" t="str">
        <f>+VLOOKUP($D378,Popis!$A:$H,3,0)</f>
        <v>10000</v>
      </c>
      <c r="C378" t="str">
        <f>+VLOOKUP($D378,Popis!$A:$H,4,0)</f>
        <v>Zagreb</v>
      </c>
      <c r="D378" t="s">
        <v>1154</v>
      </c>
      <c r="E378" t="s">
        <v>510</v>
      </c>
      <c r="F378" s="1">
        <v>83.35</v>
      </c>
      <c r="H378" s="1">
        <v>90</v>
      </c>
      <c r="J378" s="1">
        <v>85.75421</v>
      </c>
      <c r="L378" t="str">
        <f>+VLOOKUP($D378,Popis!$A:$H,2,0)</f>
        <v>Klaićeva 7</v>
      </c>
      <c r="M378" t="str">
        <f>+VLOOKUP($D378,Popis!$A:$H,5,0)</f>
        <v>3772-136; 3771-879; 3777-994; 5509-281</v>
      </c>
      <c r="N378" t="str">
        <f>+VLOOKUP($D378,Popis!$A:$H,6,0)</f>
        <v>3772-136; 3774-765</v>
      </c>
      <c r="O378" t="str">
        <f>+VLOOKUP($D378,Popis!$A:$H,7,0)</f>
        <v>deseta@deseta-gimnazija.hr</v>
      </c>
      <c r="P378" t="str">
        <f>+VLOOKUP($D378,Popis!$A:$H,8,0)</f>
        <v>www.deseta-gimnazija.hr</v>
      </c>
    </row>
    <row r="379" spans="1:16" x14ac:dyDescent="0.3">
      <c r="A379" t="s">
        <v>103</v>
      </c>
      <c r="B379" t="str">
        <f>+VLOOKUP($D379,Popis!$A:$H,3,0)</f>
        <v>10000</v>
      </c>
      <c r="C379" t="str">
        <f>+VLOOKUP($D379,Popis!$A:$H,4,0)</f>
        <v>Zagreb</v>
      </c>
      <c r="D379" t="s">
        <v>1154</v>
      </c>
      <c r="E379" t="s">
        <v>140</v>
      </c>
      <c r="F379" s="1">
        <v>79.94</v>
      </c>
      <c r="H379" s="1">
        <v>89</v>
      </c>
      <c r="J379" s="1">
        <v>83.430784000000003</v>
      </c>
      <c r="L379" t="str">
        <f>+VLOOKUP($D379,Popis!$A:$H,2,0)</f>
        <v>Klaićeva 7</v>
      </c>
      <c r="M379" t="str">
        <f>+VLOOKUP($D379,Popis!$A:$H,5,0)</f>
        <v>3772-136; 3771-879; 3777-994; 5509-281</v>
      </c>
      <c r="N379" t="str">
        <f>+VLOOKUP($D379,Popis!$A:$H,6,0)</f>
        <v>3772-136; 3774-765</v>
      </c>
      <c r="O379" t="str">
        <f>+VLOOKUP($D379,Popis!$A:$H,7,0)</f>
        <v>deseta@deseta-gimnazija.hr</v>
      </c>
      <c r="P379" t="str">
        <f>+VLOOKUP($D379,Popis!$A:$H,8,0)</f>
        <v>www.deseta-gimnazija.hr</v>
      </c>
    </row>
    <row r="380" spans="1:16" x14ac:dyDescent="0.3">
      <c r="A380" t="s">
        <v>103</v>
      </c>
      <c r="B380" t="str">
        <f>+VLOOKUP($D380,Popis!$A:$H,3,0)</f>
        <v>10000</v>
      </c>
      <c r="C380" t="str">
        <f>+VLOOKUP($D380,Popis!$A:$H,4,0)</f>
        <v>Zagreb</v>
      </c>
      <c r="D380" t="s">
        <v>658</v>
      </c>
      <c r="E380" t="s">
        <v>20</v>
      </c>
      <c r="F380" s="1">
        <v>75.5</v>
      </c>
      <c r="H380" s="1">
        <v>82</v>
      </c>
      <c r="J380" s="1">
        <v>77.963172999999998</v>
      </c>
      <c r="L380" t="str">
        <f>+VLOOKUP($D380,Popis!$A:$H,2,0)</f>
        <v>Savska cesta 77</v>
      </c>
      <c r="M380" t="str">
        <f>+VLOOKUP($D380,Popis!$A:$H,5,0)</f>
        <v>091/233-3432</v>
      </c>
      <c r="N380" t="str">
        <f>+VLOOKUP($D380,Popis!$A:$H,6,0)</f>
        <v>/</v>
      </c>
      <c r="O380" t="str">
        <f>+VLOOKUP($D380,Popis!$A:$H,7,0)</f>
        <v>ured@gimnazija-jedanaesta-zg.skole.hr</v>
      </c>
      <c r="P380" t="str">
        <f>+VLOOKUP($D380,Popis!$A:$H,8,0)</f>
        <v>www.gimnazija-jedanaesta-zg.skole.hr/</v>
      </c>
    </row>
    <row r="381" spans="1:16" x14ac:dyDescent="0.3">
      <c r="A381" t="s">
        <v>103</v>
      </c>
      <c r="B381" t="str">
        <f>+VLOOKUP($D381,Popis!$A:$H,3,0)</f>
        <v>10040</v>
      </c>
      <c r="C381" t="str">
        <f>+VLOOKUP($D381,Popis!$A:$H,4,0)</f>
        <v>Zagreb</v>
      </c>
      <c r="D381" t="s">
        <v>661</v>
      </c>
      <c r="E381" t="s">
        <v>20</v>
      </c>
      <c r="F381" s="1">
        <v>70.08</v>
      </c>
      <c r="H381" s="1">
        <v>80.67</v>
      </c>
      <c r="J381" s="1">
        <v>74.243482999999998</v>
      </c>
      <c r="L381" t="str">
        <f>+VLOOKUP($D381,Popis!$A:$H,2,0)</f>
        <v>Gjure Prejca 2</v>
      </c>
      <c r="M381" t="str">
        <f>+VLOOKUP($D381,Popis!$A:$H,5,0)</f>
        <v>+1 293 0434</v>
      </c>
      <c r="N381" t="str">
        <f>+VLOOKUP($D381,Popis!$A:$H,6,0)</f>
        <v>/</v>
      </c>
      <c r="O381" t="str">
        <f>+VLOOKUP($D381,Popis!$A:$H,7,0)</f>
        <v>ured@gimnazija-dvanaesta-zg.skole.hr</v>
      </c>
      <c r="P381" t="str">
        <f>+VLOOKUP($D381,Popis!$A:$H,8,0)</f>
        <v>www.gimnazija-dvanaesta-zg.škole.hr/.</v>
      </c>
    </row>
    <row r="382" spans="1:16" x14ac:dyDescent="0.3">
      <c r="A382" t="s">
        <v>103</v>
      </c>
      <c r="B382" t="str">
        <f>+VLOOKUP($D382,Popis!$A:$H,3,0)</f>
        <v>10040</v>
      </c>
      <c r="C382" t="str">
        <f>+VLOOKUP($D382,Popis!$A:$H,4,0)</f>
        <v>Zagreb</v>
      </c>
      <c r="D382" t="s">
        <v>661</v>
      </c>
      <c r="E382" t="s">
        <v>486</v>
      </c>
      <c r="F382" s="1">
        <v>129.46</v>
      </c>
      <c r="H382" s="1">
        <v>157.84</v>
      </c>
      <c r="J382" s="1">
        <v>138.78919999999999</v>
      </c>
      <c r="L382" t="str">
        <f>+VLOOKUP($D382,Popis!$A:$H,2,0)</f>
        <v>Gjure Prejca 2</v>
      </c>
      <c r="M382" t="str">
        <f>+VLOOKUP($D382,Popis!$A:$H,5,0)</f>
        <v>+1 293 0434</v>
      </c>
      <c r="N382" t="str">
        <f>+VLOOKUP($D382,Popis!$A:$H,6,0)</f>
        <v>/</v>
      </c>
      <c r="O382" t="str">
        <f>+VLOOKUP($D382,Popis!$A:$H,7,0)</f>
        <v>ured@gimnazija-dvanaesta-zg.skole.hr</v>
      </c>
      <c r="P382" t="str">
        <f>+VLOOKUP($D382,Popis!$A:$H,8,0)</f>
        <v>www.gimnazija-dvanaesta-zg.škole.hr/.</v>
      </c>
    </row>
    <row r="383" spans="1:16" x14ac:dyDescent="0.3">
      <c r="A383" t="s">
        <v>103</v>
      </c>
      <c r="B383" t="str">
        <f>+VLOOKUP($D383,Popis!$A:$H,3,0)</f>
        <v>10040</v>
      </c>
      <c r="C383" t="str">
        <f>+VLOOKUP($D383,Popis!$A:$H,4,0)</f>
        <v>Zagreb</v>
      </c>
      <c r="D383" t="s">
        <v>661</v>
      </c>
      <c r="E383" t="s">
        <v>487</v>
      </c>
      <c r="F383" s="1">
        <v>70.209999999999994</v>
      </c>
      <c r="H383" s="1">
        <v>80</v>
      </c>
      <c r="J383" s="1">
        <v>73.623042999999996</v>
      </c>
      <c r="L383" t="str">
        <f>+VLOOKUP($D383,Popis!$A:$H,2,0)</f>
        <v>Gjure Prejca 2</v>
      </c>
      <c r="M383" t="str">
        <f>+VLOOKUP($D383,Popis!$A:$H,5,0)</f>
        <v>+1 293 0434</v>
      </c>
      <c r="N383" t="str">
        <f>+VLOOKUP($D383,Popis!$A:$H,6,0)</f>
        <v>/</v>
      </c>
      <c r="O383" t="str">
        <f>+VLOOKUP($D383,Popis!$A:$H,7,0)</f>
        <v>ured@gimnazija-dvanaesta-zg.skole.hr</v>
      </c>
      <c r="P383" t="str">
        <f>+VLOOKUP($D383,Popis!$A:$H,8,0)</f>
        <v>www.gimnazija-dvanaesta-zg.škole.hr/.</v>
      </c>
    </row>
    <row r="384" spans="1:16" x14ac:dyDescent="0.3">
      <c r="A384" t="s">
        <v>103</v>
      </c>
      <c r="B384" t="str">
        <f>+VLOOKUP($D384,Popis!$A:$H,3,0)</f>
        <v>10010</v>
      </c>
      <c r="C384" t="str">
        <f>+VLOOKUP($D384,Popis!$A:$H,4,0)</f>
        <v>Zagreb</v>
      </c>
      <c r="D384" t="s">
        <v>664</v>
      </c>
      <c r="E384" t="s">
        <v>20</v>
      </c>
      <c r="F384" s="1">
        <v>70.23</v>
      </c>
      <c r="H384" s="1">
        <v>80</v>
      </c>
      <c r="J384" s="1">
        <v>73.644333000000003</v>
      </c>
      <c r="L384" t="str">
        <f>+VLOOKUP($D384,Popis!$A:$H,2,0)</f>
        <v>Av. Većeslava Holjevca 17</v>
      </c>
      <c r="M384" t="str">
        <f>+VLOOKUP($D384,Popis!$A:$H,5,0)</f>
        <v xml:space="preserve">6600-643; </v>
      </c>
      <c r="N384" t="str">
        <f>+VLOOKUP($D384,Popis!$A:$H,6,0)</f>
        <v>6623-600</v>
      </c>
      <c r="O384" t="str">
        <f>+VLOOKUP($D384,Popis!$A:$H,7,0)</f>
        <v>ured@gimnazija-trinaesta-zg.skole.hr</v>
      </c>
      <c r="P384" t="str">
        <f>+VLOOKUP($D384,Popis!$A:$H,8,0)</f>
        <v>www. xiiigimnazija.com/</v>
      </c>
    </row>
    <row r="385" spans="1:16" x14ac:dyDescent="0.3">
      <c r="A385" t="s">
        <v>103</v>
      </c>
      <c r="B385" t="str">
        <f>+VLOOKUP($D385,Popis!$A:$H,3,0)</f>
        <v>10010</v>
      </c>
      <c r="C385" t="str">
        <f>+VLOOKUP($D385,Popis!$A:$H,4,0)</f>
        <v>Zagreb</v>
      </c>
      <c r="D385" t="s">
        <v>664</v>
      </c>
      <c r="E385" t="s">
        <v>510</v>
      </c>
      <c r="F385" s="1">
        <v>72.569999999999993</v>
      </c>
      <c r="H385" s="1">
        <v>81</v>
      </c>
      <c r="J385" s="1">
        <v>75.439565000000002</v>
      </c>
      <c r="L385" t="str">
        <f>+VLOOKUP($D385,Popis!$A:$H,2,0)</f>
        <v>Av. Većeslava Holjevca 17</v>
      </c>
      <c r="M385" t="str">
        <f>+VLOOKUP($D385,Popis!$A:$H,5,0)</f>
        <v xml:space="preserve">6600-643; </v>
      </c>
      <c r="N385" t="str">
        <f>+VLOOKUP($D385,Popis!$A:$H,6,0)</f>
        <v>6623-600</v>
      </c>
      <c r="O385" t="str">
        <f>+VLOOKUP($D385,Popis!$A:$H,7,0)</f>
        <v>ured@gimnazija-trinaesta-zg.skole.hr</v>
      </c>
      <c r="P385" t="str">
        <f>+VLOOKUP($D385,Popis!$A:$H,8,0)</f>
        <v>www. xiiigimnazija.com/</v>
      </c>
    </row>
    <row r="386" spans="1:16" x14ac:dyDescent="0.3">
      <c r="A386" t="s">
        <v>103</v>
      </c>
      <c r="B386" t="str">
        <f>+VLOOKUP($D386,Popis!$A:$H,3,0)</f>
        <v>10000</v>
      </c>
      <c r="C386" t="str">
        <f>+VLOOKUP($D386,Popis!$A:$H,4,0)</f>
        <v>Zagreb</v>
      </c>
      <c r="D386" t="s">
        <v>670</v>
      </c>
      <c r="E386" t="s">
        <v>141</v>
      </c>
      <c r="F386" s="1">
        <v>86.12</v>
      </c>
      <c r="H386" s="1">
        <v>89.95</v>
      </c>
      <c r="J386" s="1">
        <v>87.438000000000002</v>
      </c>
      <c r="L386" t="str">
        <f>+VLOOKUP($D386,Popis!$A:$H,2,0)</f>
        <v>Jordanovac 8</v>
      </c>
      <c r="M386" t="str">
        <f>+VLOOKUP($D386,Popis!$A:$H,5,0)</f>
        <v>2302-255; 2328-488; 2321-564</v>
      </c>
      <c r="N386" t="str">
        <f>+VLOOKUP($D386,Popis!$A:$H,6,0)</f>
        <v>2321-564</v>
      </c>
      <c r="O386" t="str">
        <f>+VLOOKUP($D386,Popis!$A:$H,7,0)</f>
        <v>xvg@mioc.hr</v>
      </c>
      <c r="P386" t="str">
        <f>+VLOOKUP($D386,Popis!$A:$H,8,0)</f>
        <v>www.mioc.hr/</v>
      </c>
    </row>
    <row r="387" spans="1:16" x14ac:dyDescent="0.3">
      <c r="A387" t="s">
        <v>103</v>
      </c>
      <c r="B387" t="str">
        <f>+VLOOKUP($D387,Popis!$A:$H,3,0)</f>
        <v>10000</v>
      </c>
      <c r="C387" t="str">
        <f>+VLOOKUP($D387,Popis!$A:$H,4,0)</f>
        <v>Zagreb</v>
      </c>
      <c r="D387" t="s">
        <v>670</v>
      </c>
      <c r="E387" t="s">
        <v>510</v>
      </c>
      <c r="F387" s="1">
        <v>85</v>
      </c>
      <c r="H387" s="1">
        <v>92.5</v>
      </c>
      <c r="J387" s="1">
        <v>87.413856999999993</v>
      </c>
      <c r="L387" t="str">
        <f>+VLOOKUP($D387,Popis!$A:$H,2,0)</f>
        <v>Jordanovac 8</v>
      </c>
      <c r="M387" t="str">
        <f>+VLOOKUP($D387,Popis!$A:$H,5,0)</f>
        <v>2302-255; 2328-488; 2321-564</v>
      </c>
      <c r="N387" t="str">
        <f>+VLOOKUP($D387,Popis!$A:$H,6,0)</f>
        <v>2321-564</v>
      </c>
      <c r="O387" t="str">
        <f>+VLOOKUP($D387,Popis!$A:$H,7,0)</f>
        <v>xvg@mioc.hr</v>
      </c>
      <c r="P387" t="str">
        <f>+VLOOKUP($D387,Popis!$A:$H,8,0)</f>
        <v>www.mioc.hr/</v>
      </c>
    </row>
    <row r="388" spans="1:16" x14ac:dyDescent="0.3">
      <c r="A388" t="s">
        <v>103</v>
      </c>
      <c r="B388" t="str">
        <f>+VLOOKUP($D388,Popis!$A:$H,3,0)</f>
        <v>10000</v>
      </c>
      <c r="C388" t="str">
        <f>+VLOOKUP($D388,Popis!$A:$H,4,0)</f>
        <v>Zagreb</v>
      </c>
      <c r="D388" t="s">
        <v>673</v>
      </c>
      <c r="E388" t="s">
        <v>516</v>
      </c>
      <c r="F388" s="1">
        <v>75.7</v>
      </c>
      <c r="H388" s="1">
        <v>80</v>
      </c>
      <c r="J388" s="1">
        <v>78.565832999999998</v>
      </c>
      <c r="L388" t="str">
        <f>+VLOOKUP($D388,Popis!$A:$H,2,0)</f>
        <v>Križanićeva 4a</v>
      </c>
      <c r="M388" t="str">
        <f>+VLOOKUP($D388,Popis!$A:$H,5,0)</f>
        <v>4611-516</v>
      </c>
      <c r="N388" t="str">
        <f>+VLOOKUP($D388,Popis!$A:$H,6,0)</f>
        <v>4611-519</v>
      </c>
      <c r="O388" t="str">
        <f>+VLOOKUP($D388,Popis!$A:$H,7,0)</f>
        <v>xvi.gimnazija@zg.t-com.hr</v>
      </c>
      <c r="P388" t="str">
        <f>+VLOOKUP($D388,Popis!$A:$H,8,0)</f>
        <v>www.gimnazija-sesnaesta-zg.skole.hr/</v>
      </c>
    </row>
    <row r="389" spans="1:16" x14ac:dyDescent="0.3">
      <c r="A389" t="s">
        <v>103</v>
      </c>
      <c r="B389" t="str">
        <f>+VLOOKUP($D389,Popis!$A:$H,3,0)</f>
        <v>10000</v>
      </c>
      <c r="C389" t="str">
        <f>+VLOOKUP($D389,Popis!$A:$H,4,0)</f>
        <v>Zagreb</v>
      </c>
      <c r="D389" t="s">
        <v>673</v>
      </c>
      <c r="E389" t="s">
        <v>19</v>
      </c>
      <c r="F389" s="1">
        <v>73.98</v>
      </c>
      <c r="H389" s="1">
        <v>80</v>
      </c>
      <c r="J389" s="1">
        <v>76.518191000000002</v>
      </c>
      <c r="L389" t="str">
        <f>+VLOOKUP($D389,Popis!$A:$H,2,0)</f>
        <v>Križanićeva 4a</v>
      </c>
      <c r="M389" t="str">
        <f>+VLOOKUP($D389,Popis!$A:$H,5,0)</f>
        <v>4611-516</v>
      </c>
      <c r="N389" t="str">
        <f>+VLOOKUP($D389,Popis!$A:$H,6,0)</f>
        <v>4611-519</v>
      </c>
      <c r="O389" t="str">
        <f>+VLOOKUP($D389,Popis!$A:$H,7,0)</f>
        <v>xvi.gimnazija@zg.t-com.hr</v>
      </c>
      <c r="P389" t="str">
        <f>+VLOOKUP($D389,Popis!$A:$H,8,0)</f>
        <v>www.gimnazija-sesnaesta-zg.skole.hr/</v>
      </c>
    </row>
    <row r="390" spans="1:16" x14ac:dyDescent="0.3">
      <c r="A390" t="s">
        <v>103</v>
      </c>
      <c r="B390" t="str">
        <f>+VLOOKUP($D390,Popis!$A:$H,3,0)</f>
        <v>10000</v>
      </c>
      <c r="C390" t="str">
        <f>+VLOOKUP($D390,Popis!$A:$H,4,0)</f>
        <v>Zagreb</v>
      </c>
      <c r="D390" t="s">
        <v>679</v>
      </c>
      <c r="E390" t="s">
        <v>517</v>
      </c>
      <c r="F390" s="1">
        <v>67.33</v>
      </c>
      <c r="H390" s="1">
        <v>78.37</v>
      </c>
      <c r="J390" s="1">
        <v>71.56</v>
      </c>
      <c r="L390" t="str">
        <f>+VLOOKUP($D390,Popis!$A:$H,2,0)</f>
        <v>Mesićeva 35</v>
      </c>
      <c r="M390" t="str">
        <f>+VLOOKUP($D390,Popis!$A:$H,5,0)</f>
        <v>4680-641; 4680-647; 4636-338</v>
      </c>
      <c r="N390" t="str">
        <f>+VLOOKUP($D390,Popis!$A:$H,6,0)</f>
        <v>4680-641</v>
      </c>
      <c r="O390" t="str">
        <f>+VLOOKUP($D390,Popis!$A:$H,7,0)</f>
        <v>ured@gimnazija-osamnaesta-zg.skole.hr</v>
      </c>
      <c r="P390" t="str">
        <f>+VLOOKUP($D390,Popis!$A:$H,8,0)</f>
        <v>www.gimnazija-osamnesta-zg.skole.hr</v>
      </c>
    </row>
    <row r="391" spans="1:16" x14ac:dyDescent="0.3">
      <c r="A391" t="s">
        <v>103</v>
      </c>
      <c r="B391" t="str">
        <f>+VLOOKUP($D391,Popis!$A:$H,3,0)</f>
        <v>10000</v>
      </c>
      <c r="C391" t="str">
        <f>+VLOOKUP($D391,Popis!$A:$H,4,0)</f>
        <v>Zagreb</v>
      </c>
      <c r="D391" t="s">
        <v>679</v>
      </c>
      <c r="E391" t="s">
        <v>110</v>
      </c>
      <c r="F391" s="1">
        <v>67.86</v>
      </c>
      <c r="H391" s="1">
        <v>78.73</v>
      </c>
      <c r="J391" s="1">
        <v>71.999375000000001</v>
      </c>
      <c r="L391" t="str">
        <f>+VLOOKUP($D391,Popis!$A:$H,2,0)</f>
        <v>Mesićeva 35</v>
      </c>
      <c r="M391" t="str">
        <f>+VLOOKUP($D391,Popis!$A:$H,5,0)</f>
        <v>4680-641; 4680-647; 4636-338</v>
      </c>
      <c r="N391" t="str">
        <f>+VLOOKUP($D391,Popis!$A:$H,6,0)</f>
        <v>4680-641</v>
      </c>
      <c r="O391" t="str">
        <f>+VLOOKUP($D391,Popis!$A:$H,7,0)</f>
        <v>ured@gimnazija-osamnaesta-zg.skole.hr</v>
      </c>
      <c r="P391" t="str">
        <f>+VLOOKUP($D391,Popis!$A:$H,8,0)</f>
        <v>www.gimnazija-osamnesta-zg.skole.hr</v>
      </c>
    </row>
    <row r="392" spans="1:16" x14ac:dyDescent="0.3">
      <c r="A392" t="s">
        <v>103</v>
      </c>
      <c r="B392" t="str">
        <f>+VLOOKUP($D392,Popis!$A:$H,3,0)</f>
        <v>10000</v>
      </c>
      <c r="C392" t="str">
        <f>+VLOOKUP($D392,Popis!$A:$H,4,0)</f>
        <v>Zagreb</v>
      </c>
      <c r="D392" t="s">
        <v>679</v>
      </c>
      <c r="E392" t="s">
        <v>19</v>
      </c>
      <c r="F392" s="1">
        <v>71.290000000000006</v>
      </c>
      <c r="H392" s="1">
        <v>80</v>
      </c>
      <c r="J392" s="1">
        <v>73.152027000000004</v>
      </c>
      <c r="L392" t="str">
        <f>+VLOOKUP($D392,Popis!$A:$H,2,0)</f>
        <v>Mesićeva 35</v>
      </c>
      <c r="M392" t="str">
        <f>+VLOOKUP($D392,Popis!$A:$H,5,0)</f>
        <v>4680-641; 4680-647; 4636-338</v>
      </c>
      <c r="N392" t="str">
        <f>+VLOOKUP($D392,Popis!$A:$H,6,0)</f>
        <v>4680-641</v>
      </c>
      <c r="O392" t="str">
        <f>+VLOOKUP($D392,Popis!$A:$H,7,0)</f>
        <v>ured@gimnazija-osamnaesta-zg.skole.hr</v>
      </c>
      <c r="P392" t="str">
        <f>+VLOOKUP($D392,Popis!$A:$H,8,0)</f>
        <v>www.gimnazija-osamnesta-zg.skole.hr</v>
      </c>
    </row>
    <row r="393" spans="1:16" x14ac:dyDescent="0.3">
      <c r="A393" t="s">
        <v>103</v>
      </c>
      <c r="B393" t="str">
        <f>+VLOOKUP($D393,Popis!$A:$H,3,0)</f>
        <v>10000</v>
      </c>
      <c r="C393" t="str">
        <f>+VLOOKUP($D393,Popis!$A:$H,4,0)</f>
        <v>Zagreb</v>
      </c>
      <c r="D393" t="s">
        <v>698</v>
      </c>
      <c r="E393" t="s">
        <v>72</v>
      </c>
      <c r="F393" s="1">
        <v>72.91</v>
      </c>
      <c r="H393" s="1">
        <v>79.77</v>
      </c>
      <c r="J393" s="1">
        <v>74.824760999999995</v>
      </c>
      <c r="L393" t="str">
        <f>+VLOOKUP($D393,Popis!$A:$H,2,0)</f>
        <v>Medvedgradska 55</v>
      </c>
      <c r="M393" t="str">
        <f>+VLOOKUP($D393,Popis!$A:$H,5,0)</f>
        <v>5552-152; 5552-161; 5552-151</v>
      </c>
      <c r="N393" t="str">
        <f>+VLOOKUP($D393,Popis!$A:$H,6,0)</f>
        <v>fax: 4667-787</v>
      </c>
      <c r="O393" t="str">
        <f>+VLOOKUP($D393,Popis!$A:$H,7,0)</f>
        <v>ured@ss-zdravstveno-uciliste-zg.skole.hr</v>
      </c>
      <c r="P393" t="str">
        <f>+VLOOKUP($D393,Popis!$A:$H,8,0)</f>
        <v>www.ss-zdravstveno-uciliste-zg.skole.hr/</v>
      </c>
    </row>
    <row r="394" spans="1:16" x14ac:dyDescent="0.3">
      <c r="A394" t="s">
        <v>103</v>
      </c>
      <c r="B394" t="str">
        <f>+VLOOKUP($D394,Popis!$A:$H,3,0)</f>
        <v>10000</v>
      </c>
      <c r="C394" t="str">
        <f>+VLOOKUP($D394,Popis!$A:$H,4,0)</f>
        <v>Zagreb</v>
      </c>
      <c r="D394" t="s">
        <v>698</v>
      </c>
      <c r="E394" t="s">
        <v>535</v>
      </c>
      <c r="F394" s="1">
        <v>75.88</v>
      </c>
      <c r="H394" s="1">
        <v>80.87</v>
      </c>
      <c r="J394" s="1">
        <v>77.739999999999995</v>
      </c>
      <c r="L394" t="str">
        <f>+VLOOKUP($D394,Popis!$A:$H,2,0)</f>
        <v>Medvedgradska 55</v>
      </c>
      <c r="M394" t="str">
        <f>+VLOOKUP($D394,Popis!$A:$H,5,0)</f>
        <v>5552-152; 5552-161; 5552-151</v>
      </c>
      <c r="N394" t="str">
        <f>+VLOOKUP($D394,Popis!$A:$H,6,0)</f>
        <v>fax: 4667-787</v>
      </c>
      <c r="O394" t="str">
        <f>+VLOOKUP($D394,Popis!$A:$H,7,0)</f>
        <v>ured@ss-zdravstveno-uciliste-zg.skole.hr</v>
      </c>
      <c r="P394" t="str">
        <f>+VLOOKUP($D394,Popis!$A:$H,8,0)</f>
        <v>www.ss-zdravstveno-uciliste-zg.skole.hr/</v>
      </c>
    </row>
    <row r="395" spans="1:16" x14ac:dyDescent="0.3">
      <c r="A395" t="s">
        <v>103</v>
      </c>
      <c r="B395" t="str">
        <f>+VLOOKUP($D395,Popis!$A:$H,3,0)</f>
        <v>10000</v>
      </c>
      <c r="C395" t="str">
        <f>+VLOOKUP($D395,Popis!$A:$H,4,0)</f>
        <v>Zagreb</v>
      </c>
      <c r="D395" t="s">
        <v>698</v>
      </c>
      <c r="E395" t="s">
        <v>25</v>
      </c>
      <c r="F395" s="1">
        <v>74</v>
      </c>
      <c r="H395" s="1">
        <v>81</v>
      </c>
      <c r="J395" s="1">
        <v>77.333200000000005</v>
      </c>
      <c r="L395" t="str">
        <f>+VLOOKUP($D395,Popis!$A:$H,2,0)</f>
        <v>Medvedgradska 55</v>
      </c>
      <c r="M395" t="str">
        <f>+VLOOKUP($D395,Popis!$A:$H,5,0)</f>
        <v>5552-152; 5552-161; 5552-151</v>
      </c>
      <c r="N395" t="str">
        <f>+VLOOKUP($D395,Popis!$A:$H,6,0)</f>
        <v>fax: 4667-787</v>
      </c>
      <c r="O395" t="str">
        <f>+VLOOKUP($D395,Popis!$A:$H,7,0)</f>
        <v>ured@ss-zdravstveno-uciliste-zg.skole.hr</v>
      </c>
      <c r="P395" t="str">
        <f>+VLOOKUP($D395,Popis!$A:$H,8,0)</f>
        <v>www.ss-zdravstveno-uciliste-zg.skole.hr/</v>
      </c>
    </row>
    <row r="396" spans="1:16" x14ac:dyDescent="0.3">
      <c r="A396" t="s">
        <v>103</v>
      </c>
      <c r="B396" t="str">
        <f>+VLOOKUP($D396,Popis!$A:$H,3,0)</f>
        <v>10000</v>
      </c>
      <c r="C396" t="str">
        <f>+VLOOKUP($D396,Popis!$A:$H,4,0)</f>
        <v>Zagreb</v>
      </c>
      <c r="D396" t="s">
        <v>698</v>
      </c>
      <c r="E396" t="s">
        <v>73</v>
      </c>
      <c r="F396" s="1">
        <v>74.14</v>
      </c>
      <c r="H396" s="1">
        <v>80</v>
      </c>
      <c r="J396" s="1">
        <v>77.459411000000003</v>
      </c>
      <c r="L396" t="str">
        <f>+VLOOKUP($D396,Popis!$A:$H,2,0)</f>
        <v>Medvedgradska 55</v>
      </c>
      <c r="M396" t="str">
        <f>+VLOOKUP($D396,Popis!$A:$H,5,0)</f>
        <v>5552-152; 5552-161; 5552-151</v>
      </c>
      <c r="N396" t="str">
        <f>+VLOOKUP($D396,Popis!$A:$H,6,0)</f>
        <v>fax: 4667-787</v>
      </c>
      <c r="O396" t="str">
        <f>+VLOOKUP($D396,Popis!$A:$H,7,0)</f>
        <v>ured@ss-zdravstveno-uciliste-zg.skole.hr</v>
      </c>
      <c r="P396" t="str">
        <f>+VLOOKUP($D396,Popis!$A:$H,8,0)</f>
        <v>www.ss-zdravstveno-uciliste-zg.skole.hr/</v>
      </c>
    </row>
    <row r="397" spans="1:16" x14ac:dyDescent="0.3">
      <c r="A397" t="s">
        <v>103</v>
      </c>
      <c r="B397" t="str">
        <f>+VLOOKUP($D397,Popis!$A:$H,3,0)</f>
        <v>10000</v>
      </c>
      <c r="C397" t="str">
        <f>+VLOOKUP($D397,Popis!$A:$H,4,0)</f>
        <v>Zagreb</v>
      </c>
      <c r="D397" t="s">
        <v>698</v>
      </c>
      <c r="E397" t="s">
        <v>142</v>
      </c>
      <c r="F397" s="1">
        <v>61.17</v>
      </c>
      <c r="H397" s="1">
        <v>72.400000000000006</v>
      </c>
      <c r="J397" s="1">
        <v>65.275651999999994</v>
      </c>
      <c r="L397" t="str">
        <f>+VLOOKUP($D397,Popis!$A:$H,2,0)</f>
        <v>Medvedgradska 55</v>
      </c>
      <c r="M397" t="str">
        <f>+VLOOKUP($D397,Popis!$A:$H,5,0)</f>
        <v>5552-152; 5552-161; 5552-151</v>
      </c>
      <c r="N397" t="str">
        <f>+VLOOKUP($D397,Popis!$A:$H,6,0)</f>
        <v>fax: 4667-787</v>
      </c>
      <c r="O397" t="str">
        <f>+VLOOKUP($D397,Popis!$A:$H,7,0)</f>
        <v>ured@ss-zdravstveno-uciliste-zg.skole.hr</v>
      </c>
      <c r="P397" t="str">
        <f>+VLOOKUP($D397,Popis!$A:$H,8,0)</f>
        <v>www.ss-zdravstveno-uciliste-zg.skole.hr/</v>
      </c>
    </row>
    <row r="398" spans="1:16" x14ac:dyDescent="0.3">
      <c r="A398" t="s">
        <v>103</v>
      </c>
      <c r="B398" t="str">
        <f>+VLOOKUP($D398,Popis!$A:$H,3,0)</f>
        <v>10000</v>
      </c>
      <c r="C398" t="str">
        <f>+VLOOKUP($D398,Popis!$A:$H,4,0)</f>
        <v>Zagreb</v>
      </c>
      <c r="D398" t="s">
        <v>698</v>
      </c>
      <c r="E398" t="s">
        <v>536</v>
      </c>
      <c r="F398" s="1">
        <v>68.22</v>
      </c>
      <c r="H398" s="1">
        <v>80</v>
      </c>
      <c r="J398" s="1">
        <v>71.632941000000002</v>
      </c>
      <c r="L398" t="str">
        <f>+VLOOKUP($D398,Popis!$A:$H,2,0)</f>
        <v>Medvedgradska 55</v>
      </c>
      <c r="M398" t="str">
        <f>+VLOOKUP($D398,Popis!$A:$H,5,0)</f>
        <v>5552-152; 5552-161; 5552-151</v>
      </c>
      <c r="N398" t="str">
        <f>+VLOOKUP($D398,Popis!$A:$H,6,0)</f>
        <v>fax: 4667-787</v>
      </c>
      <c r="O398" t="str">
        <f>+VLOOKUP($D398,Popis!$A:$H,7,0)</f>
        <v>ured@ss-zdravstveno-uciliste-zg.skole.hr</v>
      </c>
      <c r="P398" t="str">
        <f>+VLOOKUP($D398,Popis!$A:$H,8,0)</f>
        <v>www.ss-zdravstveno-uciliste-zg.skole.hr/</v>
      </c>
    </row>
    <row r="399" spans="1:16" x14ac:dyDescent="0.3">
      <c r="A399" t="s">
        <v>103</v>
      </c>
      <c r="B399" t="str">
        <f>+VLOOKUP($D399,Popis!$A:$H,3,0)</f>
        <v>10000</v>
      </c>
      <c r="C399" t="str">
        <f>+VLOOKUP($D399,Popis!$A:$H,4,0)</f>
        <v>Zagreb</v>
      </c>
      <c r="D399" t="s">
        <v>1155</v>
      </c>
      <c r="E399" t="s">
        <v>20</v>
      </c>
      <c r="F399" s="1">
        <v>60.23</v>
      </c>
      <c r="H399" s="1">
        <v>77.8</v>
      </c>
      <c r="J399" s="1">
        <v>67.254284999999996</v>
      </c>
      <c r="L399" t="str">
        <f>+VLOOKUP($D399,Popis!$A:$H,2,0)</f>
        <v>Gundulićeva 10</v>
      </c>
      <c r="M399" t="str">
        <f>+VLOOKUP($D399,Popis!$A:$H,5,0)</f>
        <v>4830-248; 4875-941</v>
      </c>
      <c r="N399" t="str">
        <f>+VLOOKUP($D399,Popis!$A:$H,6,0)</f>
        <v>4875-941</v>
      </c>
      <c r="O399" t="str">
        <f>+VLOOKUP($D399,Popis!$A:$H,7,0)</f>
        <v>ured@gimnazija-druzbesestaramilosrdnica-zg.skole.hr</v>
      </c>
      <c r="P399" t="str">
        <f>+VLOOKUP($D399,Popis!$A:$H,8,0)</f>
        <v>www.zog.hr/</v>
      </c>
    </row>
    <row r="400" spans="1:16" x14ac:dyDescent="0.3">
      <c r="A400" t="s">
        <v>143</v>
      </c>
      <c r="B400" t="str">
        <f>+VLOOKUP($D400,Popis!$A:$H,3,0)</f>
        <v>52100</v>
      </c>
      <c r="C400" t="str">
        <f>+VLOOKUP($D400,Popis!$A:$H,4,0)</f>
        <v>Pula</v>
      </c>
      <c r="D400" t="s">
        <v>144</v>
      </c>
      <c r="E400" t="s">
        <v>10</v>
      </c>
      <c r="F400" s="1">
        <v>49.06</v>
      </c>
      <c r="H400" s="1">
        <v>76.7</v>
      </c>
      <c r="J400" s="1">
        <v>62.307659000000001</v>
      </c>
      <c r="L400" t="str">
        <f>+VLOOKUP($D400,Popis!$A:$H,2,0)</f>
        <v>KOVAČIĆEVA 3</v>
      </c>
      <c r="M400" t="str">
        <f>+VLOOKUP($D400,Popis!$A:$H,5,0)</f>
        <v>052/210-717; 052/214-452; 052/380-559; 052/222-761; 052/380-558</v>
      </c>
      <c r="N400" t="str">
        <f>+VLOOKUP($D400,Popis!$A:$H,6,0)</f>
        <v>052/222-761</v>
      </c>
      <c r="O400" t="str">
        <f>+VLOOKUP($D400,Popis!$A:$H,7,0)</f>
        <v>ekonomska-skola-pula@ss-ekonomska-pu.skole.hr</v>
      </c>
      <c r="P400" t="str">
        <f>+VLOOKUP($D400,Popis!$A:$H,8,0)</f>
        <v>ss-ekonomska-pu.skole.hr</v>
      </c>
    </row>
    <row r="401" spans="1:16" x14ac:dyDescent="0.3">
      <c r="A401" t="s">
        <v>143</v>
      </c>
      <c r="B401" t="str">
        <f>+VLOOKUP($D401,Popis!$A:$H,3,0)</f>
        <v>52100</v>
      </c>
      <c r="C401" t="str">
        <f>+VLOOKUP($D401,Popis!$A:$H,4,0)</f>
        <v>Pula</v>
      </c>
      <c r="D401" t="s">
        <v>144</v>
      </c>
      <c r="E401" t="s">
        <v>11</v>
      </c>
      <c r="F401" s="1">
        <v>50.47</v>
      </c>
      <c r="H401" s="1">
        <v>79.75</v>
      </c>
      <c r="J401" s="1">
        <v>62.643529000000001</v>
      </c>
      <c r="L401" t="str">
        <f>+VLOOKUP($D401,Popis!$A:$H,2,0)</f>
        <v>KOVAČIĆEVA 3</v>
      </c>
      <c r="M401" t="str">
        <f>+VLOOKUP($D401,Popis!$A:$H,5,0)</f>
        <v>052/210-717; 052/214-452; 052/380-559; 052/222-761; 052/380-558</v>
      </c>
      <c r="N401" t="str">
        <f>+VLOOKUP($D401,Popis!$A:$H,6,0)</f>
        <v>052/222-761</v>
      </c>
      <c r="O401" t="str">
        <f>+VLOOKUP($D401,Popis!$A:$H,7,0)</f>
        <v>ekonomska-skola-pula@ss-ekonomska-pu.skole.hr</v>
      </c>
      <c r="P401" t="str">
        <f>+VLOOKUP($D401,Popis!$A:$H,8,0)</f>
        <v>ss-ekonomska-pu.skole.hr</v>
      </c>
    </row>
    <row r="402" spans="1:16" x14ac:dyDescent="0.3">
      <c r="A402" t="s">
        <v>143</v>
      </c>
      <c r="B402" t="str">
        <f>+VLOOKUP($D402,Popis!$A:$H,3,0)</f>
        <v>52000</v>
      </c>
      <c r="C402" t="str">
        <f>+VLOOKUP($D402,Popis!$A:$H,4,0)</f>
        <v>Pazin</v>
      </c>
      <c r="D402" t="s">
        <v>537</v>
      </c>
      <c r="E402" t="s">
        <v>490</v>
      </c>
      <c r="F402" s="1">
        <v>32.5</v>
      </c>
      <c r="H402" s="1">
        <v>39.5</v>
      </c>
      <c r="J402" s="1">
        <v>35.319046999999998</v>
      </c>
      <c r="L402" t="str">
        <f>+VLOOKUP($D402,Popis!$A:$H,2,0)</f>
        <v>ŠETALIŠTE PAZINSKE GIMNAZIJE 11</v>
      </c>
      <c r="M402" t="str">
        <f>+VLOOKUP($D402,Popis!$A:$H,5,0)</f>
        <v>052/624-017; 052/624-184</v>
      </c>
      <c r="N402" t="str">
        <f>+VLOOKUP($D402,Popis!$A:$H,6,0)</f>
        <v>052/624-226</v>
      </c>
      <c r="O402" t="str">
        <f>+VLOOKUP($D402,Popis!$A:$H,7,0)</f>
        <v>gssjd@gssjd.hr; ured@gimnazija-strukovnajdobrile-pazin.skole.hr</v>
      </c>
      <c r="P402" t="str">
        <f>+VLOOKUP($D402,Popis!$A:$H,8,0)</f>
        <v>www.gssjd.hr</v>
      </c>
    </row>
    <row r="403" spans="1:16" x14ac:dyDescent="0.3">
      <c r="A403" t="s">
        <v>143</v>
      </c>
      <c r="B403" t="str">
        <f>+VLOOKUP($D403,Popis!$A:$H,3,0)</f>
        <v>52000</v>
      </c>
      <c r="C403" t="str">
        <f>+VLOOKUP($D403,Popis!$A:$H,4,0)</f>
        <v>Pazin</v>
      </c>
      <c r="D403" t="s">
        <v>537</v>
      </c>
      <c r="E403" t="s">
        <v>23</v>
      </c>
      <c r="F403" s="1">
        <v>58.14</v>
      </c>
      <c r="H403" s="1">
        <v>64.75</v>
      </c>
      <c r="J403" s="1">
        <v>61.06</v>
      </c>
      <c r="L403" t="str">
        <f>+VLOOKUP($D403,Popis!$A:$H,2,0)</f>
        <v>ŠETALIŠTE PAZINSKE GIMNAZIJE 11</v>
      </c>
      <c r="M403" t="str">
        <f>+VLOOKUP($D403,Popis!$A:$H,5,0)</f>
        <v>052/624-017; 052/624-184</v>
      </c>
      <c r="N403" t="str">
        <f>+VLOOKUP($D403,Popis!$A:$H,6,0)</f>
        <v>052/624-226</v>
      </c>
      <c r="O403" t="str">
        <f>+VLOOKUP($D403,Popis!$A:$H,7,0)</f>
        <v>gssjd@gssjd.hr; ured@gimnazija-strukovnajdobrile-pazin.skole.hr</v>
      </c>
      <c r="P403" t="str">
        <f>+VLOOKUP($D403,Popis!$A:$H,8,0)</f>
        <v>www.gssjd.hr</v>
      </c>
    </row>
    <row r="404" spans="1:16" x14ac:dyDescent="0.3">
      <c r="A404" t="s">
        <v>143</v>
      </c>
      <c r="B404" t="str">
        <f>+VLOOKUP($D404,Popis!$A:$H,3,0)</f>
        <v>52000</v>
      </c>
      <c r="C404" t="str">
        <f>+VLOOKUP($D404,Popis!$A:$H,4,0)</f>
        <v>Pazin</v>
      </c>
      <c r="D404" t="s">
        <v>537</v>
      </c>
      <c r="E404" t="s">
        <v>20</v>
      </c>
      <c r="F404" s="1">
        <v>63.23</v>
      </c>
      <c r="H404" s="1">
        <v>80</v>
      </c>
      <c r="J404" s="1">
        <v>74.615217000000001</v>
      </c>
      <c r="L404" t="str">
        <f>+VLOOKUP($D404,Popis!$A:$H,2,0)</f>
        <v>ŠETALIŠTE PAZINSKE GIMNAZIJE 11</v>
      </c>
      <c r="M404" t="str">
        <f>+VLOOKUP($D404,Popis!$A:$H,5,0)</f>
        <v>052/624-017; 052/624-184</v>
      </c>
      <c r="N404" t="str">
        <f>+VLOOKUP($D404,Popis!$A:$H,6,0)</f>
        <v>052/624-226</v>
      </c>
      <c r="O404" t="str">
        <f>+VLOOKUP($D404,Popis!$A:$H,7,0)</f>
        <v>gssjd@gssjd.hr; ured@gimnazija-strukovnajdobrile-pazin.skole.hr</v>
      </c>
      <c r="P404" t="str">
        <f>+VLOOKUP($D404,Popis!$A:$H,8,0)</f>
        <v>www.gssjd.hr</v>
      </c>
    </row>
    <row r="405" spans="1:16" x14ac:dyDescent="0.3">
      <c r="A405" t="s">
        <v>143</v>
      </c>
      <c r="B405" t="str">
        <f>+VLOOKUP($D405,Popis!$A:$H,3,0)</f>
        <v>52000</v>
      </c>
      <c r="C405" t="str">
        <f>+VLOOKUP($D405,Popis!$A:$H,4,0)</f>
        <v>Pazin</v>
      </c>
      <c r="D405" t="s">
        <v>537</v>
      </c>
      <c r="E405" t="s">
        <v>510</v>
      </c>
      <c r="F405" s="1">
        <v>71.150000000000006</v>
      </c>
      <c r="H405" s="1">
        <v>81</v>
      </c>
      <c r="J405" s="1">
        <v>77.228750000000005</v>
      </c>
      <c r="L405" t="str">
        <f>+VLOOKUP($D405,Popis!$A:$H,2,0)</f>
        <v>ŠETALIŠTE PAZINSKE GIMNAZIJE 11</v>
      </c>
      <c r="M405" t="str">
        <f>+VLOOKUP($D405,Popis!$A:$H,5,0)</f>
        <v>052/624-017; 052/624-184</v>
      </c>
      <c r="N405" t="str">
        <f>+VLOOKUP($D405,Popis!$A:$H,6,0)</f>
        <v>052/624-226</v>
      </c>
      <c r="O405" t="str">
        <f>+VLOOKUP($D405,Popis!$A:$H,7,0)</f>
        <v>gssjd@gssjd.hr; ured@gimnazija-strukovnajdobrile-pazin.skole.hr</v>
      </c>
      <c r="P405" t="str">
        <f>+VLOOKUP($D405,Popis!$A:$H,8,0)</f>
        <v>www.gssjd.hr</v>
      </c>
    </row>
    <row r="406" spans="1:16" x14ac:dyDescent="0.3">
      <c r="A406" t="s">
        <v>143</v>
      </c>
      <c r="B406" t="str">
        <f>+VLOOKUP($D406,Popis!$A:$H,3,0)</f>
        <v>52000</v>
      </c>
      <c r="C406" t="str">
        <f>+VLOOKUP($D406,Popis!$A:$H,4,0)</f>
        <v>Pazin</v>
      </c>
      <c r="D406" t="s">
        <v>537</v>
      </c>
      <c r="E406" t="s">
        <v>48</v>
      </c>
      <c r="F406" s="1">
        <v>70.37</v>
      </c>
      <c r="H406" s="1">
        <v>80</v>
      </c>
      <c r="J406" s="1">
        <v>75.341739000000004</v>
      </c>
      <c r="L406" t="str">
        <f>+VLOOKUP($D406,Popis!$A:$H,2,0)</f>
        <v>ŠETALIŠTE PAZINSKE GIMNAZIJE 11</v>
      </c>
      <c r="M406" t="str">
        <f>+VLOOKUP($D406,Popis!$A:$H,5,0)</f>
        <v>052/624-017; 052/624-184</v>
      </c>
      <c r="N406" t="str">
        <f>+VLOOKUP($D406,Popis!$A:$H,6,0)</f>
        <v>052/624-226</v>
      </c>
      <c r="O406" t="str">
        <f>+VLOOKUP($D406,Popis!$A:$H,7,0)</f>
        <v>gssjd@gssjd.hr; ured@gimnazija-strukovnajdobrile-pazin.skole.hr</v>
      </c>
      <c r="P406" t="str">
        <f>+VLOOKUP($D406,Popis!$A:$H,8,0)</f>
        <v>www.gssjd.hr</v>
      </c>
    </row>
    <row r="407" spans="1:16" x14ac:dyDescent="0.3">
      <c r="A407" t="s">
        <v>143</v>
      </c>
      <c r="B407" t="str">
        <f>+VLOOKUP($D407,Popis!$A:$H,3,0)</f>
        <v>52000</v>
      </c>
      <c r="C407" t="str">
        <f>+VLOOKUP($D407,Popis!$A:$H,4,0)</f>
        <v>Pazin</v>
      </c>
      <c r="D407" t="s">
        <v>537</v>
      </c>
      <c r="E407" t="s">
        <v>11</v>
      </c>
      <c r="F407" s="1">
        <v>62.64</v>
      </c>
      <c r="H407" s="1">
        <v>76.28</v>
      </c>
      <c r="J407" s="1">
        <v>69.311000000000007</v>
      </c>
      <c r="L407" t="str">
        <f>+VLOOKUP($D407,Popis!$A:$H,2,0)</f>
        <v>ŠETALIŠTE PAZINSKE GIMNAZIJE 11</v>
      </c>
      <c r="M407" t="str">
        <f>+VLOOKUP($D407,Popis!$A:$H,5,0)</f>
        <v>052/624-017; 052/624-184</v>
      </c>
      <c r="N407" t="str">
        <f>+VLOOKUP($D407,Popis!$A:$H,6,0)</f>
        <v>052/624-226</v>
      </c>
      <c r="O407" t="str">
        <f>+VLOOKUP($D407,Popis!$A:$H,7,0)</f>
        <v>gssjd@gssjd.hr; ured@gimnazija-strukovnajdobrile-pazin.skole.hr</v>
      </c>
      <c r="P407" t="str">
        <f>+VLOOKUP($D407,Popis!$A:$H,8,0)</f>
        <v>www.gssjd.hr</v>
      </c>
    </row>
    <row r="408" spans="1:16" x14ac:dyDescent="0.3">
      <c r="A408" t="s">
        <v>143</v>
      </c>
      <c r="B408" t="str">
        <f>+VLOOKUP($D408,Popis!$A:$H,3,0)</f>
        <v>52100</v>
      </c>
      <c r="C408" t="str">
        <f>+VLOOKUP($D408,Popis!$A:$H,4,0)</f>
        <v>Pula</v>
      </c>
      <c r="D408" t="s">
        <v>146</v>
      </c>
      <c r="E408" t="s">
        <v>19</v>
      </c>
      <c r="F408" s="1">
        <v>68.5</v>
      </c>
      <c r="H408" s="1">
        <v>78.84</v>
      </c>
      <c r="J408" s="1">
        <v>72.95</v>
      </c>
      <c r="L408" t="str">
        <f>+VLOOKUP($D408,Popis!$A:$H,2,0)</f>
        <v>TRIERSKA 8</v>
      </c>
      <c r="M408" t="str">
        <f>+VLOOKUP($D408,Popis!$A:$H,5,0)</f>
        <v>052/212-144, 212-258; 052/212-144</v>
      </c>
      <c r="N408" t="str">
        <f>+VLOOKUP($D408,Popis!$A:$H,6,0)</f>
        <v>052/212-258</v>
      </c>
      <c r="O408" t="str">
        <f>+VLOOKUP($D408,Popis!$A:$H,7,0)</f>
        <v>gimnazija@gimnazija-pula.skole.hr</v>
      </c>
      <c r="P408" t="str">
        <f>+VLOOKUP($D408,Popis!$A:$H,8,0)</f>
        <v>https://www.gimnazijapula.hr/</v>
      </c>
    </row>
    <row r="409" spans="1:16" x14ac:dyDescent="0.3">
      <c r="A409" t="s">
        <v>143</v>
      </c>
      <c r="B409" t="str">
        <f>+VLOOKUP($D409,Popis!$A:$H,3,0)</f>
        <v>52100</v>
      </c>
      <c r="C409" t="str">
        <f>+VLOOKUP($D409,Popis!$A:$H,4,0)</f>
        <v>Pula</v>
      </c>
      <c r="D409" t="s">
        <v>146</v>
      </c>
      <c r="E409" t="s">
        <v>20</v>
      </c>
      <c r="F409" s="1">
        <v>65.900000000000006</v>
      </c>
      <c r="H409" s="1">
        <v>81.63</v>
      </c>
      <c r="J409" s="1">
        <v>76.474770000000007</v>
      </c>
      <c r="L409" t="str">
        <f>+VLOOKUP($D409,Popis!$A:$H,2,0)</f>
        <v>TRIERSKA 8</v>
      </c>
      <c r="M409" t="str">
        <f>+VLOOKUP($D409,Popis!$A:$H,5,0)</f>
        <v>052/212-144, 212-258; 052/212-144</v>
      </c>
      <c r="N409" t="str">
        <f>+VLOOKUP($D409,Popis!$A:$H,6,0)</f>
        <v>052/212-258</v>
      </c>
      <c r="O409" t="str">
        <f>+VLOOKUP($D409,Popis!$A:$H,7,0)</f>
        <v>gimnazija@gimnazija-pula.skole.hr</v>
      </c>
      <c r="P409" t="str">
        <f>+VLOOKUP($D409,Popis!$A:$H,8,0)</f>
        <v>https://www.gimnazijapula.hr/</v>
      </c>
    </row>
    <row r="410" spans="1:16" x14ac:dyDescent="0.3">
      <c r="A410" t="s">
        <v>143</v>
      </c>
      <c r="B410" t="str">
        <f>+VLOOKUP($D410,Popis!$A:$H,3,0)</f>
        <v>52100</v>
      </c>
      <c r="C410" t="str">
        <f>+VLOOKUP($D410,Popis!$A:$H,4,0)</f>
        <v>Pula</v>
      </c>
      <c r="D410" t="s">
        <v>146</v>
      </c>
      <c r="E410" t="s">
        <v>487</v>
      </c>
      <c r="F410" s="1">
        <v>70.489999999999995</v>
      </c>
      <c r="H410" s="1">
        <v>81</v>
      </c>
      <c r="J410" s="1">
        <v>78.212306999999996</v>
      </c>
      <c r="L410" t="str">
        <f>+VLOOKUP($D410,Popis!$A:$H,2,0)</f>
        <v>TRIERSKA 8</v>
      </c>
      <c r="M410" t="str">
        <f>+VLOOKUP($D410,Popis!$A:$H,5,0)</f>
        <v>052/212-144, 212-258; 052/212-144</v>
      </c>
      <c r="N410" t="str">
        <f>+VLOOKUP($D410,Popis!$A:$H,6,0)</f>
        <v>052/212-258</v>
      </c>
      <c r="O410" t="str">
        <f>+VLOOKUP($D410,Popis!$A:$H,7,0)</f>
        <v>gimnazija@gimnazija-pula.skole.hr</v>
      </c>
      <c r="P410" t="str">
        <f>+VLOOKUP($D410,Popis!$A:$H,8,0)</f>
        <v>https://www.gimnazijapula.hr/</v>
      </c>
    </row>
    <row r="411" spans="1:16" x14ac:dyDescent="0.3">
      <c r="A411" t="s">
        <v>143</v>
      </c>
      <c r="B411" t="str">
        <f>+VLOOKUP($D411,Popis!$A:$H,3,0)</f>
        <v>52460</v>
      </c>
      <c r="C411" t="str">
        <f>+VLOOKUP($D411,Popis!$A:$H,4,0)</f>
        <v>Buje</v>
      </c>
      <c r="D411" t="s">
        <v>538</v>
      </c>
      <c r="E411" t="s">
        <v>489</v>
      </c>
      <c r="F411" s="1">
        <v>32.17</v>
      </c>
      <c r="H411" s="1">
        <v>47.19</v>
      </c>
      <c r="J411" s="1">
        <v>36.991250000000001</v>
      </c>
      <c r="L411" t="str">
        <f>+VLOOKUP($D411,Popis!$A:$H,2,0)</f>
        <v>ŠKOLSKI BRIJEG 1</v>
      </c>
      <c r="M411" t="str">
        <f>+VLOOKUP($D411,Popis!$A:$H,5,0)</f>
        <v>052/492-772; 052/492-770; 052/492-771; 052/492-774; 052/492-775; 052/492-776; 052/492-773; 052/492772</v>
      </c>
      <c r="N411">
        <f>+VLOOKUP($D411,Popis!$A:$H,6,0)</f>
        <v>0</v>
      </c>
      <c r="O411" t="str">
        <f>+VLOOKUP($D411,Popis!$A:$H,7,0)</f>
        <v>sasa.stikovic@skole.hr; skola@ss-gospodarska-buje.skole.hr</v>
      </c>
      <c r="P411">
        <f>+VLOOKUP($D411,Popis!$A:$H,8,0)</f>
        <v>0</v>
      </c>
    </row>
    <row r="412" spans="1:16" x14ac:dyDescent="0.3">
      <c r="A412" t="s">
        <v>143</v>
      </c>
      <c r="B412" t="str">
        <f>+VLOOKUP($D412,Popis!$A:$H,3,0)</f>
        <v>52460</v>
      </c>
      <c r="C412" t="str">
        <f>+VLOOKUP($D412,Popis!$A:$H,4,0)</f>
        <v>Buje</v>
      </c>
      <c r="D412" t="s">
        <v>538</v>
      </c>
      <c r="E412" t="s">
        <v>39</v>
      </c>
      <c r="F412" s="1">
        <v>31.91</v>
      </c>
      <c r="H412" s="1">
        <v>41.15</v>
      </c>
      <c r="J412" s="1">
        <v>36.108333000000002</v>
      </c>
      <c r="L412" t="str">
        <f>+VLOOKUP($D412,Popis!$A:$H,2,0)</f>
        <v>ŠKOLSKI BRIJEG 1</v>
      </c>
      <c r="M412" t="str">
        <f>+VLOOKUP($D412,Popis!$A:$H,5,0)</f>
        <v>052/492-772; 052/492-770; 052/492-771; 052/492-774; 052/492-775; 052/492-776; 052/492-773; 052/492772</v>
      </c>
      <c r="N412">
        <f>+VLOOKUP($D412,Popis!$A:$H,6,0)</f>
        <v>0</v>
      </c>
      <c r="O412" t="str">
        <f>+VLOOKUP($D412,Popis!$A:$H,7,0)</f>
        <v>sasa.stikovic@skole.hr; skola@ss-gospodarska-buje.skole.hr</v>
      </c>
      <c r="P412">
        <f>+VLOOKUP($D412,Popis!$A:$H,8,0)</f>
        <v>0</v>
      </c>
    </row>
    <row r="413" spans="1:16" x14ac:dyDescent="0.3">
      <c r="A413" t="s">
        <v>143</v>
      </c>
      <c r="B413" t="str">
        <f>+VLOOKUP($D413,Popis!$A:$H,3,0)</f>
        <v>52460</v>
      </c>
      <c r="C413" t="str">
        <f>+VLOOKUP($D413,Popis!$A:$H,4,0)</f>
        <v>Buje</v>
      </c>
      <c r="D413" t="s">
        <v>538</v>
      </c>
      <c r="E413" t="s">
        <v>148</v>
      </c>
      <c r="F413" s="1">
        <v>59.14</v>
      </c>
      <c r="H413" s="1">
        <v>79.53</v>
      </c>
      <c r="J413" s="1">
        <v>70.725453999999999</v>
      </c>
      <c r="L413" t="str">
        <f>+VLOOKUP($D413,Popis!$A:$H,2,0)</f>
        <v>ŠKOLSKI BRIJEG 1</v>
      </c>
      <c r="M413" t="str">
        <f>+VLOOKUP($D413,Popis!$A:$H,5,0)</f>
        <v>052/492-772; 052/492-770; 052/492-771; 052/492-774; 052/492-775; 052/492-776; 052/492-773; 052/492772</v>
      </c>
      <c r="N413">
        <f>+VLOOKUP($D413,Popis!$A:$H,6,0)</f>
        <v>0</v>
      </c>
      <c r="O413" t="str">
        <f>+VLOOKUP($D413,Popis!$A:$H,7,0)</f>
        <v>sasa.stikovic@skole.hr; skola@ss-gospodarska-buje.skole.hr</v>
      </c>
      <c r="P413">
        <f>+VLOOKUP($D413,Popis!$A:$H,8,0)</f>
        <v>0</v>
      </c>
    </row>
    <row r="414" spans="1:16" x14ac:dyDescent="0.3">
      <c r="A414" t="s">
        <v>143</v>
      </c>
      <c r="B414" t="str">
        <f>+VLOOKUP($D414,Popis!$A:$H,3,0)</f>
        <v>52460</v>
      </c>
      <c r="C414" t="str">
        <f>+VLOOKUP($D414,Popis!$A:$H,4,0)</f>
        <v>Buje</v>
      </c>
      <c r="D414" t="s">
        <v>538</v>
      </c>
      <c r="E414" t="s">
        <v>14</v>
      </c>
      <c r="F414" s="1">
        <v>23.93</v>
      </c>
      <c r="H414" s="1">
        <v>27.77</v>
      </c>
      <c r="J414" s="1">
        <v>25.276665999999999</v>
      </c>
      <c r="L414" t="str">
        <f>+VLOOKUP($D414,Popis!$A:$H,2,0)</f>
        <v>ŠKOLSKI BRIJEG 1</v>
      </c>
      <c r="M414" t="str">
        <f>+VLOOKUP($D414,Popis!$A:$H,5,0)</f>
        <v>052/492-772; 052/492-770; 052/492-771; 052/492-774; 052/492-775; 052/492-776; 052/492-773; 052/492772</v>
      </c>
      <c r="N414">
        <f>+VLOOKUP($D414,Popis!$A:$H,6,0)</f>
        <v>0</v>
      </c>
      <c r="O414" t="str">
        <f>+VLOOKUP($D414,Popis!$A:$H,7,0)</f>
        <v>sasa.stikovic@skole.hr; skola@ss-gospodarska-buje.skole.hr</v>
      </c>
      <c r="P414">
        <f>+VLOOKUP($D414,Popis!$A:$H,8,0)</f>
        <v>0</v>
      </c>
    </row>
    <row r="415" spans="1:16" x14ac:dyDescent="0.3">
      <c r="A415" t="s">
        <v>143</v>
      </c>
      <c r="B415" t="str">
        <f>+VLOOKUP($D415,Popis!$A:$H,3,0)</f>
        <v>52460</v>
      </c>
      <c r="C415" t="str">
        <f>+VLOOKUP($D415,Popis!$A:$H,4,0)</f>
        <v>Buje</v>
      </c>
      <c r="D415" t="s">
        <v>538</v>
      </c>
      <c r="E415" t="s">
        <v>66</v>
      </c>
      <c r="F415" s="1">
        <v>42.5</v>
      </c>
      <c r="H415" s="1">
        <v>61.19</v>
      </c>
      <c r="J415" s="1">
        <v>51.78</v>
      </c>
      <c r="L415" t="str">
        <f>+VLOOKUP($D415,Popis!$A:$H,2,0)</f>
        <v>ŠKOLSKI BRIJEG 1</v>
      </c>
      <c r="M415" t="str">
        <f>+VLOOKUP($D415,Popis!$A:$H,5,0)</f>
        <v>052/492-772; 052/492-770; 052/492-771; 052/492-774; 052/492-775; 052/492-776; 052/492-773; 052/492772</v>
      </c>
      <c r="N415">
        <f>+VLOOKUP($D415,Popis!$A:$H,6,0)</f>
        <v>0</v>
      </c>
      <c r="O415" t="str">
        <f>+VLOOKUP($D415,Popis!$A:$H,7,0)</f>
        <v>sasa.stikovic@skole.hr; skola@ss-gospodarska-buje.skole.hr</v>
      </c>
      <c r="P415">
        <f>+VLOOKUP($D415,Popis!$A:$H,8,0)</f>
        <v>0</v>
      </c>
    </row>
    <row r="416" spans="1:16" x14ac:dyDescent="0.3">
      <c r="A416" t="s">
        <v>143</v>
      </c>
      <c r="B416" t="str">
        <f>+VLOOKUP($D416,Popis!$A:$H,3,0)</f>
        <v>52460</v>
      </c>
      <c r="C416" t="str">
        <f>+VLOOKUP($D416,Popis!$A:$H,4,0)</f>
        <v>Buje</v>
      </c>
      <c r="D416" t="s">
        <v>538</v>
      </c>
      <c r="E416" t="s">
        <v>15</v>
      </c>
      <c r="F416" s="1">
        <v>24.35</v>
      </c>
      <c r="H416" s="1">
        <v>29.52</v>
      </c>
      <c r="J416" s="1">
        <v>27.602499999999999</v>
      </c>
      <c r="L416" t="str">
        <f>+VLOOKUP($D416,Popis!$A:$H,2,0)</f>
        <v>ŠKOLSKI BRIJEG 1</v>
      </c>
      <c r="M416" t="str">
        <f>+VLOOKUP($D416,Popis!$A:$H,5,0)</f>
        <v>052/492-772; 052/492-770; 052/492-771; 052/492-774; 052/492-775; 052/492-776; 052/492-773; 052/492772</v>
      </c>
      <c r="N416">
        <f>+VLOOKUP($D416,Popis!$A:$H,6,0)</f>
        <v>0</v>
      </c>
      <c r="O416" t="str">
        <f>+VLOOKUP($D416,Popis!$A:$H,7,0)</f>
        <v>sasa.stikovic@skole.hr; skola@ss-gospodarska-buje.skole.hr</v>
      </c>
      <c r="P416">
        <f>+VLOOKUP($D416,Popis!$A:$H,8,0)</f>
        <v>0</v>
      </c>
    </row>
    <row r="417" spans="1:16" x14ac:dyDescent="0.3">
      <c r="A417" t="s">
        <v>143</v>
      </c>
      <c r="B417" t="str">
        <f>+VLOOKUP($D417,Popis!$A:$H,3,0)</f>
        <v>52460</v>
      </c>
      <c r="C417" t="str">
        <f>+VLOOKUP($D417,Popis!$A:$H,4,0)</f>
        <v>Buje</v>
      </c>
      <c r="D417" t="s">
        <v>538</v>
      </c>
      <c r="E417" t="s">
        <v>34</v>
      </c>
      <c r="F417" s="1">
        <v>28.53</v>
      </c>
      <c r="H417" s="1">
        <v>34.57</v>
      </c>
      <c r="J417" s="1">
        <v>30.634443999999998</v>
      </c>
      <c r="L417" t="str">
        <f>+VLOOKUP($D417,Popis!$A:$H,2,0)</f>
        <v>ŠKOLSKI BRIJEG 1</v>
      </c>
      <c r="M417" t="str">
        <f>+VLOOKUP($D417,Popis!$A:$H,5,0)</f>
        <v>052/492-772; 052/492-770; 052/492-771; 052/492-774; 052/492-775; 052/492-776; 052/492-773; 052/492772</v>
      </c>
      <c r="N417">
        <f>+VLOOKUP($D417,Popis!$A:$H,6,0)</f>
        <v>0</v>
      </c>
      <c r="O417" t="str">
        <f>+VLOOKUP($D417,Popis!$A:$H,7,0)</f>
        <v>sasa.stikovic@skole.hr; skola@ss-gospodarska-buje.skole.hr</v>
      </c>
      <c r="P417">
        <f>+VLOOKUP($D417,Popis!$A:$H,8,0)</f>
        <v>0</v>
      </c>
    </row>
    <row r="418" spans="1:16" x14ac:dyDescent="0.3">
      <c r="A418" t="s">
        <v>143</v>
      </c>
      <c r="B418" t="str">
        <f>+VLOOKUP($D418,Popis!$A:$H,3,0)</f>
        <v>52460</v>
      </c>
      <c r="C418" t="str">
        <f>+VLOOKUP($D418,Popis!$A:$H,4,0)</f>
        <v>Buje</v>
      </c>
      <c r="D418" t="s">
        <v>538</v>
      </c>
      <c r="E418" t="s">
        <v>539</v>
      </c>
      <c r="F418" s="1">
        <v>51.33</v>
      </c>
      <c r="H418" s="1">
        <v>80</v>
      </c>
      <c r="J418" s="1">
        <v>67.584374999999994</v>
      </c>
      <c r="L418" t="str">
        <f>+VLOOKUP($D418,Popis!$A:$H,2,0)</f>
        <v>ŠKOLSKI BRIJEG 1</v>
      </c>
      <c r="M418" t="str">
        <f>+VLOOKUP($D418,Popis!$A:$H,5,0)</f>
        <v>052/492-772; 052/492-770; 052/492-771; 052/492-774; 052/492-775; 052/492-776; 052/492-773; 052/492772</v>
      </c>
      <c r="N418">
        <f>+VLOOKUP($D418,Popis!$A:$H,6,0)</f>
        <v>0</v>
      </c>
      <c r="O418" t="str">
        <f>+VLOOKUP($D418,Popis!$A:$H,7,0)</f>
        <v>sasa.stikovic@skole.hr; skola@ss-gospodarska-buje.skole.hr</v>
      </c>
      <c r="P418">
        <f>+VLOOKUP($D418,Popis!$A:$H,8,0)</f>
        <v>0</v>
      </c>
    </row>
    <row r="419" spans="1:16" x14ac:dyDescent="0.3">
      <c r="A419" t="s">
        <v>143</v>
      </c>
      <c r="B419" t="str">
        <f>+VLOOKUP($D419,Popis!$A:$H,3,0)</f>
        <v>52460</v>
      </c>
      <c r="C419" t="str">
        <f>+VLOOKUP($D419,Popis!$A:$H,4,0)</f>
        <v>Buje</v>
      </c>
      <c r="D419" t="s">
        <v>538</v>
      </c>
      <c r="E419" t="s">
        <v>16</v>
      </c>
      <c r="F419" s="1">
        <v>25.69</v>
      </c>
      <c r="H419" s="1">
        <v>27.77</v>
      </c>
      <c r="J419" s="1">
        <v>26.71</v>
      </c>
      <c r="L419" t="str">
        <f>+VLOOKUP($D419,Popis!$A:$H,2,0)</f>
        <v>ŠKOLSKI BRIJEG 1</v>
      </c>
      <c r="M419" t="str">
        <f>+VLOOKUP($D419,Popis!$A:$H,5,0)</f>
        <v>052/492-772; 052/492-770; 052/492-771; 052/492-774; 052/492-775; 052/492-776; 052/492-773; 052/492772</v>
      </c>
      <c r="N419">
        <f>+VLOOKUP($D419,Popis!$A:$H,6,0)</f>
        <v>0</v>
      </c>
      <c r="O419" t="str">
        <f>+VLOOKUP($D419,Popis!$A:$H,7,0)</f>
        <v>sasa.stikovic@skole.hr; skola@ss-gospodarska-buje.skole.hr</v>
      </c>
      <c r="P419">
        <f>+VLOOKUP($D419,Popis!$A:$H,8,0)</f>
        <v>0</v>
      </c>
    </row>
    <row r="420" spans="1:16" x14ac:dyDescent="0.3">
      <c r="A420" t="s">
        <v>143</v>
      </c>
      <c r="B420" t="str">
        <f>+VLOOKUP($D420,Popis!$A:$H,3,0)</f>
        <v>52460</v>
      </c>
      <c r="C420" t="str">
        <f>+VLOOKUP($D420,Popis!$A:$H,4,0)</f>
        <v>Buje</v>
      </c>
      <c r="D420" t="s">
        <v>538</v>
      </c>
      <c r="E420" t="s">
        <v>44</v>
      </c>
      <c r="F420" s="1">
        <v>43.52</v>
      </c>
      <c r="H420" s="1">
        <v>79.849999999999994</v>
      </c>
      <c r="J420" s="1">
        <v>62.478695000000002</v>
      </c>
      <c r="L420" t="str">
        <f>+VLOOKUP($D420,Popis!$A:$H,2,0)</f>
        <v>ŠKOLSKI BRIJEG 1</v>
      </c>
      <c r="M420" t="str">
        <f>+VLOOKUP($D420,Popis!$A:$H,5,0)</f>
        <v>052/492-772; 052/492-770; 052/492-771; 052/492-774; 052/492-775; 052/492-776; 052/492-773; 052/492772</v>
      </c>
      <c r="N420">
        <f>+VLOOKUP($D420,Popis!$A:$H,6,0)</f>
        <v>0</v>
      </c>
      <c r="O420" t="str">
        <f>+VLOOKUP($D420,Popis!$A:$H,7,0)</f>
        <v>sasa.stikovic@skole.hr; skola@ss-gospodarska-buje.skole.hr</v>
      </c>
      <c r="P420">
        <f>+VLOOKUP($D420,Popis!$A:$H,8,0)</f>
        <v>0</v>
      </c>
    </row>
    <row r="421" spans="1:16" x14ac:dyDescent="0.3">
      <c r="A421" t="s">
        <v>143</v>
      </c>
      <c r="B421" t="str">
        <f>+VLOOKUP($D421,Popis!$A:$H,3,0)</f>
        <v>52100</v>
      </c>
      <c r="C421" t="str">
        <f>+VLOOKUP($D421,Popis!$A:$H,4,0)</f>
        <v>Pula</v>
      </c>
      <c r="D421" t="s">
        <v>149</v>
      </c>
      <c r="E421" t="s">
        <v>489</v>
      </c>
      <c r="F421" s="1">
        <v>30.81</v>
      </c>
      <c r="H421" s="1">
        <v>34.22</v>
      </c>
      <c r="J421" s="1">
        <v>32.318181000000003</v>
      </c>
      <c r="L421" t="str">
        <f>+VLOOKUP($D421,Popis!$A:$H,2,0)</f>
        <v>RIZZIJEVA 40</v>
      </c>
      <c r="M421" t="str">
        <f>+VLOOKUP($D421,Popis!$A:$H,5,0)</f>
        <v>052/216-121; 052/216-124</v>
      </c>
      <c r="N421" t="str">
        <f>+VLOOKUP($D421,Popis!$A:$H,6,0)</f>
        <v>052/216-124</v>
      </c>
      <c r="O421" t="str">
        <f>+VLOOKUP($D421,Popis!$A:$H,7,0)</f>
        <v>ios.pula@skole.hr</v>
      </c>
      <c r="P421">
        <f>+VLOOKUP($D421,Popis!$A:$H,8,0)</f>
        <v>0</v>
      </c>
    </row>
    <row r="422" spans="1:16" x14ac:dyDescent="0.3">
      <c r="A422" t="s">
        <v>143</v>
      </c>
      <c r="B422" t="str">
        <f>+VLOOKUP($D422,Popis!$A:$H,3,0)</f>
        <v>52100</v>
      </c>
      <c r="C422" t="str">
        <f>+VLOOKUP($D422,Popis!$A:$H,4,0)</f>
        <v>Pula</v>
      </c>
      <c r="D422" t="s">
        <v>149</v>
      </c>
      <c r="E422" t="s">
        <v>29</v>
      </c>
      <c r="F422" s="1">
        <v>30.45</v>
      </c>
      <c r="H422" s="1">
        <v>38.03</v>
      </c>
      <c r="J422" s="1">
        <v>33.874443999999997</v>
      </c>
      <c r="L422" t="str">
        <f>+VLOOKUP($D422,Popis!$A:$H,2,0)</f>
        <v>RIZZIJEVA 40</v>
      </c>
      <c r="M422" t="str">
        <f>+VLOOKUP($D422,Popis!$A:$H,5,0)</f>
        <v>052/216-121; 052/216-124</v>
      </c>
      <c r="N422" t="str">
        <f>+VLOOKUP($D422,Popis!$A:$H,6,0)</f>
        <v>052/216-124</v>
      </c>
      <c r="O422" t="str">
        <f>+VLOOKUP($D422,Popis!$A:$H,7,0)</f>
        <v>ios.pula@skole.hr</v>
      </c>
      <c r="P422">
        <f>+VLOOKUP($D422,Popis!$A:$H,8,0)</f>
        <v>0</v>
      </c>
    </row>
    <row r="423" spans="1:16" x14ac:dyDescent="0.3">
      <c r="A423" t="s">
        <v>143</v>
      </c>
      <c r="B423" t="str">
        <f>+VLOOKUP($D423,Popis!$A:$H,3,0)</f>
        <v>52100</v>
      </c>
      <c r="C423" t="str">
        <f>+VLOOKUP($D423,Popis!$A:$H,4,0)</f>
        <v>Pula</v>
      </c>
      <c r="D423" t="s">
        <v>149</v>
      </c>
      <c r="E423" t="s">
        <v>490</v>
      </c>
      <c r="F423" s="1">
        <v>27.79</v>
      </c>
      <c r="H423" s="1">
        <v>31.88</v>
      </c>
      <c r="J423" s="1">
        <v>29.501249999999999</v>
      </c>
      <c r="L423" t="str">
        <f>+VLOOKUP($D423,Popis!$A:$H,2,0)</f>
        <v>RIZZIJEVA 40</v>
      </c>
      <c r="M423" t="str">
        <f>+VLOOKUP($D423,Popis!$A:$H,5,0)</f>
        <v>052/216-121; 052/216-124</v>
      </c>
      <c r="N423" t="str">
        <f>+VLOOKUP($D423,Popis!$A:$H,6,0)</f>
        <v>052/216-124</v>
      </c>
      <c r="O423" t="str">
        <f>+VLOOKUP($D423,Popis!$A:$H,7,0)</f>
        <v>ios.pula@skole.hr</v>
      </c>
      <c r="P423">
        <f>+VLOOKUP($D423,Popis!$A:$H,8,0)</f>
        <v>0</v>
      </c>
    </row>
    <row r="424" spans="1:16" x14ac:dyDescent="0.3">
      <c r="A424" t="s">
        <v>143</v>
      </c>
      <c r="B424" t="str">
        <f>+VLOOKUP($D424,Popis!$A:$H,3,0)</f>
        <v>52100</v>
      </c>
      <c r="C424" t="str">
        <f>+VLOOKUP($D424,Popis!$A:$H,4,0)</f>
        <v>Pula</v>
      </c>
      <c r="D424" t="s">
        <v>149</v>
      </c>
      <c r="E424" t="s">
        <v>30</v>
      </c>
      <c r="F424" s="1">
        <v>28.67</v>
      </c>
      <c r="H424" s="1">
        <v>30.3</v>
      </c>
      <c r="J424" s="1">
        <v>29.465</v>
      </c>
      <c r="L424" t="str">
        <f>+VLOOKUP($D424,Popis!$A:$H,2,0)</f>
        <v>RIZZIJEVA 40</v>
      </c>
      <c r="M424" t="str">
        <f>+VLOOKUP($D424,Popis!$A:$H,5,0)</f>
        <v>052/216-121; 052/216-124</v>
      </c>
      <c r="N424" t="str">
        <f>+VLOOKUP($D424,Popis!$A:$H,6,0)</f>
        <v>052/216-124</v>
      </c>
      <c r="O424" t="str">
        <f>+VLOOKUP($D424,Popis!$A:$H,7,0)</f>
        <v>ios.pula@skole.hr</v>
      </c>
      <c r="P424">
        <f>+VLOOKUP($D424,Popis!$A:$H,8,0)</f>
        <v>0</v>
      </c>
    </row>
    <row r="425" spans="1:16" x14ac:dyDescent="0.3">
      <c r="A425" t="s">
        <v>143</v>
      </c>
      <c r="B425" t="str">
        <f>+VLOOKUP($D425,Popis!$A:$H,3,0)</f>
        <v>52100</v>
      </c>
      <c r="C425" t="str">
        <f>+VLOOKUP($D425,Popis!$A:$H,4,0)</f>
        <v>Pula</v>
      </c>
      <c r="D425" t="s">
        <v>149</v>
      </c>
      <c r="E425" t="s">
        <v>34</v>
      </c>
      <c r="F425" s="1">
        <v>34.74</v>
      </c>
      <c r="H425" s="1">
        <v>40.78</v>
      </c>
      <c r="J425" s="1">
        <v>36.788570999999997</v>
      </c>
      <c r="L425" t="str">
        <f>+VLOOKUP($D425,Popis!$A:$H,2,0)</f>
        <v>RIZZIJEVA 40</v>
      </c>
      <c r="M425" t="str">
        <f>+VLOOKUP($D425,Popis!$A:$H,5,0)</f>
        <v>052/216-121; 052/216-124</v>
      </c>
      <c r="N425" t="str">
        <f>+VLOOKUP($D425,Popis!$A:$H,6,0)</f>
        <v>052/216-124</v>
      </c>
      <c r="O425" t="str">
        <f>+VLOOKUP($D425,Popis!$A:$H,7,0)</f>
        <v>ios.pula@skole.hr</v>
      </c>
      <c r="P425">
        <f>+VLOOKUP($D425,Popis!$A:$H,8,0)</f>
        <v>0</v>
      </c>
    </row>
    <row r="426" spans="1:16" x14ac:dyDescent="0.3">
      <c r="A426" t="s">
        <v>143</v>
      </c>
      <c r="B426" t="str">
        <f>+VLOOKUP($D426,Popis!$A:$H,3,0)</f>
        <v>52100</v>
      </c>
      <c r="C426" t="str">
        <f>+VLOOKUP($D426,Popis!$A:$H,4,0)</f>
        <v>Pula</v>
      </c>
      <c r="D426" t="s">
        <v>149</v>
      </c>
      <c r="E426" t="s">
        <v>503</v>
      </c>
      <c r="F426" s="1">
        <v>31.86</v>
      </c>
      <c r="H426" s="1">
        <v>44.13</v>
      </c>
      <c r="J426" s="1">
        <v>36.661428000000001</v>
      </c>
      <c r="L426" t="str">
        <f>+VLOOKUP($D426,Popis!$A:$H,2,0)</f>
        <v>RIZZIJEVA 40</v>
      </c>
      <c r="M426" t="str">
        <f>+VLOOKUP($D426,Popis!$A:$H,5,0)</f>
        <v>052/216-121; 052/216-124</v>
      </c>
      <c r="N426" t="str">
        <f>+VLOOKUP($D426,Popis!$A:$H,6,0)</f>
        <v>052/216-124</v>
      </c>
      <c r="O426" t="str">
        <f>+VLOOKUP($D426,Popis!$A:$H,7,0)</f>
        <v>ios.pula@skole.hr</v>
      </c>
      <c r="P426">
        <f>+VLOOKUP($D426,Popis!$A:$H,8,0)</f>
        <v>0</v>
      </c>
    </row>
    <row r="427" spans="1:16" x14ac:dyDescent="0.3">
      <c r="A427" t="s">
        <v>143</v>
      </c>
      <c r="B427" t="str">
        <f>+VLOOKUP($D427,Popis!$A:$H,3,0)</f>
        <v>52100</v>
      </c>
      <c r="C427" t="str">
        <f>+VLOOKUP($D427,Popis!$A:$H,4,0)</f>
        <v>Pula</v>
      </c>
      <c r="D427" t="s">
        <v>149</v>
      </c>
      <c r="E427" t="s">
        <v>35</v>
      </c>
      <c r="F427" s="1">
        <v>27.94</v>
      </c>
      <c r="H427" s="1">
        <v>30.68</v>
      </c>
      <c r="J427" s="1">
        <v>28.925000000000001</v>
      </c>
      <c r="L427" t="str">
        <f>+VLOOKUP($D427,Popis!$A:$H,2,0)</f>
        <v>RIZZIJEVA 40</v>
      </c>
      <c r="M427" t="str">
        <f>+VLOOKUP($D427,Popis!$A:$H,5,0)</f>
        <v>052/216-121; 052/216-124</v>
      </c>
      <c r="N427" t="str">
        <f>+VLOOKUP($D427,Popis!$A:$H,6,0)</f>
        <v>052/216-124</v>
      </c>
      <c r="O427" t="str">
        <f>+VLOOKUP($D427,Popis!$A:$H,7,0)</f>
        <v>ios.pula@skole.hr</v>
      </c>
      <c r="P427">
        <f>+VLOOKUP($D427,Popis!$A:$H,8,0)</f>
        <v>0</v>
      </c>
    </row>
    <row r="428" spans="1:16" x14ac:dyDescent="0.3">
      <c r="A428" t="s">
        <v>143</v>
      </c>
      <c r="B428" t="str">
        <f>+VLOOKUP($D428,Popis!$A:$H,3,0)</f>
        <v>52100</v>
      </c>
      <c r="C428" t="str">
        <f>+VLOOKUP($D428,Popis!$A:$H,4,0)</f>
        <v>Pula</v>
      </c>
      <c r="D428" t="s">
        <v>149</v>
      </c>
      <c r="E428" t="s">
        <v>61</v>
      </c>
      <c r="F428" s="1">
        <v>30.54</v>
      </c>
      <c r="H428" s="1">
        <v>43.18</v>
      </c>
      <c r="J428" s="1">
        <v>36.28</v>
      </c>
      <c r="L428" t="str">
        <f>+VLOOKUP($D428,Popis!$A:$H,2,0)</f>
        <v>RIZZIJEVA 40</v>
      </c>
      <c r="M428" t="str">
        <f>+VLOOKUP($D428,Popis!$A:$H,5,0)</f>
        <v>052/216-121; 052/216-124</v>
      </c>
      <c r="N428" t="str">
        <f>+VLOOKUP($D428,Popis!$A:$H,6,0)</f>
        <v>052/216-124</v>
      </c>
      <c r="O428" t="str">
        <f>+VLOOKUP($D428,Popis!$A:$H,7,0)</f>
        <v>ios.pula@skole.hr</v>
      </c>
      <c r="P428">
        <f>+VLOOKUP($D428,Popis!$A:$H,8,0)</f>
        <v>0</v>
      </c>
    </row>
    <row r="429" spans="1:16" x14ac:dyDescent="0.3">
      <c r="A429" t="s">
        <v>143</v>
      </c>
      <c r="B429" t="str">
        <f>+VLOOKUP($D429,Popis!$A:$H,3,0)</f>
        <v>52100</v>
      </c>
      <c r="C429" t="str">
        <f>+VLOOKUP($D429,Popis!$A:$H,4,0)</f>
        <v>Pula</v>
      </c>
      <c r="D429" t="s">
        <v>149</v>
      </c>
      <c r="E429" t="s">
        <v>70</v>
      </c>
      <c r="F429" s="1">
        <v>28.07</v>
      </c>
      <c r="H429" s="1">
        <v>31.14</v>
      </c>
      <c r="J429" s="1">
        <v>29.66</v>
      </c>
      <c r="L429" t="str">
        <f>+VLOOKUP($D429,Popis!$A:$H,2,0)</f>
        <v>RIZZIJEVA 40</v>
      </c>
      <c r="M429" t="str">
        <f>+VLOOKUP($D429,Popis!$A:$H,5,0)</f>
        <v>052/216-121; 052/216-124</v>
      </c>
      <c r="N429" t="str">
        <f>+VLOOKUP($D429,Popis!$A:$H,6,0)</f>
        <v>052/216-124</v>
      </c>
      <c r="O429" t="str">
        <f>+VLOOKUP($D429,Popis!$A:$H,7,0)</f>
        <v>ios.pula@skole.hr</v>
      </c>
      <c r="P429">
        <f>+VLOOKUP($D429,Popis!$A:$H,8,0)</f>
        <v>0</v>
      </c>
    </row>
    <row r="430" spans="1:16" x14ac:dyDescent="0.3">
      <c r="A430" t="s">
        <v>143</v>
      </c>
      <c r="B430" t="str">
        <f>+VLOOKUP($D430,Popis!$A:$H,3,0)</f>
        <v>52100</v>
      </c>
      <c r="C430" t="str">
        <f>+VLOOKUP($D430,Popis!$A:$H,4,0)</f>
        <v>Pula</v>
      </c>
      <c r="D430" t="s">
        <v>150</v>
      </c>
      <c r="E430" t="s">
        <v>25</v>
      </c>
      <c r="F430" s="1">
        <v>65.69</v>
      </c>
      <c r="H430" s="1">
        <v>82.93</v>
      </c>
      <c r="J430" s="1">
        <v>73.395651999999998</v>
      </c>
      <c r="L430" t="str">
        <f>+VLOOKUP($D430,Popis!$A:$H,2,0)</f>
        <v>Rižanske skupštine 2</v>
      </c>
      <c r="M430" t="str">
        <f>+VLOOKUP($D430,Popis!$A:$H,5,0)</f>
        <v>052/543-144; 052/542-733; 052/383-202</v>
      </c>
      <c r="N430" t="str">
        <f>+VLOOKUP($D430,Popis!$A:$H,6,0)</f>
        <v>052/394-707</v>
      </c>
      <c r="O430" t="str">
        <f>+VLOOKUP($D430,Popis!$A:$H,7,0)</f>
        <v>sluzbena_adresa@ss-medicinska-pu.skole.hr</v>
      </c>
      <c r="P430">
        <f>+VLOOKUP($D430,Popis!$A:$H,8,0)</f>
        <v>0</v>
      </c>
    </row>
    <row r="431" spans="1:16" x14ac:dyDescent="0.3">
      <c r="A431" t="s">
        <v>143</v>
      </c>
      <c r="B431" t="str">
        <f>+VLOOKUP($D431,Popis!$A:$H,3,0)</f>
        <v>52100</v>
      </c>
      <c r="C431" t="str">
        <f>+VLOOKUP($D431,Popis!$A:$H,4,0)</f>
        <v>Pula</v>
      </c>
      <c r="D431" t="s">
        <v>150</v>
      </c>
      <c r="E431" t="s">
        <v>73</v>
      </c>
      <c r="F431" s="1">
        <v>66.38</v>
      </c>
      <c r="H431" s="1">
        <v>80</v>
      </c>
      <c r="J431" s="1">
        <v>71.675415999999998</v>
      </c>
      <c r="L431" t="str">
        <f>+VLOOKUP($D431,Popis!$A:$H,2,0)</f>
        <v>Rižanske skupštine 2</v>
      </c>
      <c r="M431" t="str">
        <f>+VLOOKUP($D431,Popis!$A:$H,5,0)</f>
        <v>052/543-144; 052/542-733; 052/383-202</v>
      </c>
      <c r="N431" t="str">
        <f>+VLOOKUP($D431,Popis!$A:$H,6,0)</f>
        <v>052/394-707</v>
      </c>
      <c r="O431" t="str">
        <f>+VLOOKUP($D431,Popis!$A:$H,7,0)</f>
        <v>sluzbena_adresa@ss-medicinska-pu.skole.hr</v>
      </c>
      <c r="P431">
        <f>+VLOOKUP($D431,Popis!$A:$H,8,0)</f>
        <v>0</v>
      </c>
    </row>
    <row r="432" spans="1:16" x14ac:dyDescent="0.3">
      <c r="A432" t="s">
        <v>143</v>
      </c>
      <c r="B432" t="str">
        <f>+VLOOKUP($D432,Popis!$A:$H,3,0)</f>
        <v>52100</v>
      </c>
      <c r="C432" t="str">
        <f>+VLOOKUP($D432,Popis!$A:$H,4,0)</f>
        <v>Pula</v>
      </c>
      <c r="D432" t="s">
        <v>150</v>
      </c>
      <c r="E432" t="s">
        <v>26</v>
      </c>
      <c r="F432" s="1">
        <v>55.18</v>
      </c>
      <c r="H432" s="1">
        <v>78.849999999999994</v>
      </c>
      <c r="J432" s="1">
        <v>63.693750000000001</v>
      </c>
      <c r="L432" t="str">
        <f>+VLOOKUP($D432,Popis!$A:$H,2,0)</f>
        <v>Rižanske skupštine 2</v>
      </c>
      <c r="M432" t="str">
        <f>+VLOOKUP($D432,Popis!$A:$H,5,0)</f>
        <v>052/543-144; 052/542-733; 052/383-202</v>
      </c>
      <c r="N432" t="str">
        <f>+VLOOKUP($D432,Popis!$A:$H,6,0)</f>
        <v>052/394-707</v>
      </c>
      <c r="O432" t="str">
        <f>+VLOOKUP($D432,Popis!$A:$H,7,0)</f>
        <v>sluzbena_adresa@ss-medicinska-pu.skole.hr</v>
      </c>
      <c r="P432">
        <f>+VLOOKUP($D432,Popis!$A:$H,8,0)</f>
        <v>0</v>
      </c>
    </row>
    <row r="433" spans="1:16" x14ac:dyDescent="0.3">
      <c r="A433" t="s">
        <v>143</v>
      </c>
      <c r="B433" t="str">
        <f>+VLOOKUP($D433,Popis!$A:$H,3,0)</f>
        <v>52000</v>
      </c>
      <c r="C433" t="str">
        <f>+VLOOKUP($D433,Popis!$A:$H,4,0)</f>
        <v>Pazin</v>
      </c>
      <c r="D433" t="s">
        <v>540</v>
      </c>
      <c r="E433" t="s">
        <v>19</v>
      </c>
      <c r="F433" s="1">
        <v>60.98</v>
      </c>
      <c r="H433" s="1">
        <v>81</v>
      </c>
      <c r="J433" s="1">
        <v>72.117367999999999</v>
      </c>
      <c r="L433" t="str">
        <f>+VLOOKUP($D433,Popis!$A:$H,2,0)</f>
        <v>JURJA DOBRILE 6, 52000 PAZIN</v>
      </c>
      <c r="M433" t="str">
        <f>+VLOOKUP($D433,Popis!$A:$H,5,0)</f>
        <v>052/624-505; 052/624-649</v>
      </c>
      <c r="N433" t="str">
        <f>+VLOOKUP($D433,Popis!$A:$H,6,0)</f>
        <v>052/624-224</v>
      </c>
      <c r="O433" t="str">
        <f>+VLOOKUP($D433,Popis!$A:$H,7,0)</f>
        <v>kolegij@pazinski-kolegij.hr; ured@gimnazija-klasicna-pazinskikolegij.skole.hr</v>
      </c>
      <c r="P433">
        <f>+VLOOKUP($D433,Popis!$A:$H,8,0)</f>
        <v>0</v>
      </c>
    </row>
    <row r="434" spans="1:16" x14ac:dyDescent="0.3">
      <c r="A434" t="s">
        <v>143</v>
      </c>
      <c r="B434" t="str">
        <f>+VLOOKUP($D434,Popis!$A:$H,3,0)</f>
        <v>52000</v>
      </c>
      <c r="C434" t="str">
        <f>+VLOOKUP($D434,Popis!$A:$H,4,0)</f>
        <v>Pazin</v>
      </c>
      <c r="D434" t="s">
        <v>540</v>
      </c>
      <c r="E434" t="s">
        <v>62</v>
      </c>
      <c r="F434" s="1">
        <v>60.38</v>
      </c>
      <c r="H434" s="1">
        <v>81</v>
      </c>
      <c r="J434" s="1">
        <v>71.157776999999996</v>
      </c>
      <c r="L434" t="str">
        <f>+VLOOKUP($D434,Popis!$A:$H,2,0)</f>
        <v>JURJA DOBRILE 6, 52000 PAZIN</v>
      </c>
      <c r="M434" t="str">
        <f>+VLOOKUP($D434,Popis!$A:$H,5,0)</f>
        <v>052/624-505; 052/624-649</v>
      </c>
      <c r="N434" t="str">
        <f>+VLOOKUP($D434,Popis!$A:$H,6,0)</f>
        <v>052/624-224</v>
      </c>
      <c r="O434" t="str">
        <f>+VLOOKUP($D434,Popis!$A:$H,7,0)</f>
        <v>kolegij@pazinski-kolegij.hr; ured@gimnazija-klasicna-pazinskikolegij.skole.hr</v>
      </c>
      <c r="P434">
        <f>+VLOOKUP($D434,Popis!$A:$H,8,0)</f>
        <v>0</v>
      </c>
    </row>
    <row r="435" spans="1:16" x14ac:dyDescent="0.3">
      <c r="A435" t="s">
        <v>143</v>
      </c>
      <c r="B435" t="str">
        <f>+VLOOKUP($D435,Popis!$A:$H,3,0)</f>
        <v>52460</v>
      </c>
      <c r="C435" t="str">
        <f>+VLOOKUP($D435,Popis!$A:$H,4,0)</f>
        <v>Buje</v>
      </c>
      <c r="D435" t="s">
        <v>541</v>
      </c>
      <c r="E435" t="s">
        <v>23</v>
      </c>
      <c r="F435" s="1">
        <v>38.19</v>
      </c>
      <c r="H435" s="1">
        <v>66.819999999999993</v>
      </c>
      <c r="J435" s="1">
        <v>47.999473000000002</v>
      </c>
      <c r="L435" t="str">
        <f>+VLOOKUP($D435,Popis!$A:$H,2,0)</f>
        <v>Školski brijeg 1</v>
      </c>
      <c r="M435" t="str">
        <f>+VLOOKUP($D435,Popis!$A:$H,5,0)</f>
        <v>052/772-113</v>
      </c>
      <c r="N435">
        <f>+VLOOKUP($D435,Popis!$A:$H,6,0)</f>
        <v>0</v>
      </c>
      <c r="O435" t="str">
        <f>+VLOOKUP($D435,Popis!$A:$H,7,0)</f>
        <v xml:space="preserve"> ured@ss-vgortan-buje.skole.hr</v>
      </c>
      <c r="P435">
        <f>+VLOOKUP($D435,Popis!$A:$H,8,0)</f>
        <v>0</v>
      </c>
    </row>
    <row r="436" spans="1:16" x14ac:dyDescent="0.3">
      <c r="A436" t="s">
        <v>143</v>
      </c>
      <c r="B436" t="str">
        <f>+VLOOKUP($D436,Popis!$A:$H,3,0)</f>
        <v>52460</v>
      </c>
      <c r="C436" t="str">
        <f>+VLOOKUP($D436,Popis!$A:$H,4,0)</f>
        <v>Buje</v>
      </c>
      <c r="D436" t="s">
        <v>541</v>
      </c>
      <c r="E436" t="s">
        <v>17</v>
      </c>
      <c r="F436" s="1">
        <v>46.01</v>
      </c>
      <c r="H436" s="1">
        <v>78.87</v>
      </c>
      <c r="J436" s="1">
        <v>58.726315</v>
      </c>
      <c r="L436" t="str">
        <f>+VLOOKUP($D436,Popis!$A:$H,2,0)</f>
        <v>Školski brijeg 1</v>
      </c>
      <c r="M436" t="str">
        <f>+VLOOKUP($D436,Popis!$A:$H,5,0)</f>
        <v>052/772-113</v>
      </c>
      <c r="N436">
        <f>+VLOOKUP($D436,Popis!$A:$H,6,0)</f>
        <v>0</v>
      </c>
      <c r="O436" t="str">
        <f>+VLOOKUP($D436,Popis!$A:$H,7,0)</f>
        <v xml:space="preserve"> ured@ss-vgortan-buje.skole.hr</v>
      </c>
      <c r="P436">
        <f>+VLOOKUP($D436,Popis!$A:$H,8,0)</f>
        <v>0</v>
      </c>
    </row>
    <row r="437" spans="1:16" x14ac:dyDescent="0.3">
      <c r="A437" t="s">
        <v>143</v>
      </c>
      <c r="B437" t="str">
        <f>+VLOOKUP($D437,Popis!$A:$H,3,0)</f>
        <v>52420</v>
      </c>
      <c r="C437" t="str">
        <f>+VLOOKUP($D437,Popis!$A:$H,4,0)</f>
        <v>Buzet</v>
      </c>
      <c r="D437" t="s">
        <v>151</v>
      </c>
      <c r="E437" t="s">
        <v>489</v>
      </c>
      <c r="F437" s="1">
        <v>23.19</v>
      </c>
      <c r="H437" s="1">
        <v>34.64</v>
      </c>
      <c r="J437" s="1">
        <v>26.31</v>
      </c>
      <c r="L437" t="str">
        <f>+VLOOKUP($D437,Popis!$A:$H,2,0)</f>
        <v>Antuna Cerovca-Tončića 7</v>
      </c>
      <c r="M437" t="str">
        <f>+VLOOKUP($D437,Popis!$A:$H,5,0)</f>
        <v>052/662-764; 052/662-707</v>
      </c>
      <c r="N437" t="str">
        <f>+VLOOKUP($D437,Popis!$A:$H,6,0)</f>
        <v>052/662-056</v>
      </c>
      <c r="O437" t="str">
        <f>+VLOOKUP($D437,Popis!$A:$H,7,0)</f>
        <v xml:space="preserve">ss-buzet@ri.t-com.hr; ured@ss-buzet.skole.hr </v>
      </c>
      <c r="P437" t="str">
        <f>+VLOOKUP($D437,Popis!$A:$H,8,0)</f>
        <v>http://www.ss-buzet.skole.hr</v>
      </c>
    </row>
    <row r="438" spans="1:16" x14ac:dyDescent="0.3">
      <c r="A438" t="s">
        <v>143</v>
      </c>
      <c r="B438" t="str">
        <f>+VLOOKUP($D438,Popis!$A:$H,3,0)</f>
        <v>52420</v>
      </c>
      <c r="C438" t="str">
        <f>+VLOOKUP($D438,Popis!$A:$H,4,0)</f>
        <v>Buzet</v>
      </c>
      <c r="D438" t="s">
        <v>151</v>
      </c>
      <c r="E438" t="s">
        <v>490</v>
      </c>
      <c r="F438" s="1">
        <v>24.25</v>
      </c>
      <c r="H438" s="1">
        <v>33.46</v>
      </c>
      <c r="J438" s="1">
        <v>27.63</v>
      </c>
      <c r="L438" t="str">
        <f>+VLOOKUP($D438,Popis!$A:$H,2,0)</f>
        <v>Antuna Cerovca-Tončića 7</v>
      </c>
      <c r="M438" t="str">
        <f>+VLOOKUP($D438,Popis!$A:$H,5,0)</f>
        <v>052/662-764; 052/662-707</v>
      </c>
      <c r="N438" t="str">
        <f>+VLOOKUP($D438,Popis!$A:$H,6,0)</f>
        <v>052/662-056</v>
      </c>
      <c r="O438" t="str">
        <f>+VLOOKUP($D438,Popis!$A:$H,7,0)</f>
        <v xml:space="preserve">ss-buzet@ri.t-com.hr; ured@ss-buzet.skole.hr </v>
      </c>
      <c r="P438" t="str">
        <f>+VLOOKUP($D438,Popis!$A:$H,8,0)</f>
        <v>http://www.ss-buzet.skole.hr</v>
      </c>
    </row>
    <row r="439" spans="1:16" x14ac:dyDescent="0.3">
      <c r="A439" t="s">
        <v>143</v>
      </c>
      <c r="B439" t="str">
        <f>+VLOOKUP($D439,Popis!$A:$H,3,0)</f>
        <v>52420</v>
      </c>
      <c r="C439" t="str">
        <f>+VLOOKUP($D439,Popis!$A:$H,4,0)</f>
        <v>Buzet</v>
      </c>
      <c r="D439" t="s">
        <v>151</v>
      </c>
      <c r="E439" t="s">
        <v>20</v>
      </c>
      <c r="F439" s="1">
        <v>57.17</v>
      </c>
      <c r="H439" s="1">
        <v>78.78</v>
      </c>
      <c r="J439" s="1">
        <v>70.536665999999997</v>
      </c>
      <c r="L439" t="str">
        <f>+VLOOKUP($D439,Popis!$A:$H,2,0)</f>
        <v>Antuna Cerovca-Tončića 7</v>
      </c>
      <c r="M439" t="str">
        <f>+VLOOKUP($D439,Popis!$A:$H,5,0)</f>
        <v>052/662-764; 052/662-707</v>
      </c>
      <c r="N439" t="str">
        <f>+VLOOKUP($D439,Popis!$A:$H,6,0)</f>
        <v>052/662-056</v>
      </c>
      <c r="O439" t="str">
        <f>+VLOOKUP($D439,Popis!$A:$H,7,0)</f>
        <v xml:space="preserve">ss-buzet@ri.t-com.hr; ured@ss-buzet.skole.hr </v>
      </c>
      <c r="P439" t="str">
        <f>+VLOOKUP($D439,Popis!$A:$H,8,0)</f>
        <v>http://www.ss-buzet.skole.hr</v>
      </c>
    </row>
    <row r="440" spans="1:16" x14ac:dyDescent="0.3">
      <c r="A440" t="s">
        <v>143</v>
      </c>
      <c r="B440" t="str">
        <f>+VLOOKUP($D440,Popis!$A:$H,3,0)</f>
        <v>52420</v>
      </c>
      <c r="C440" t="str">
        <f>+VLOOKUP($D440,Popis!$A:$H,4,0)</f>
        <v>Buzet</v>
      </c>
      <c r="D440" t="s">
        <v>151</v>
      </c>
      <c r="E440" t="s">
        <v>81</v>
      </c>
      <c r="F440" s="1">
        <v>50.36</v>
      </c>
      <c r="H440" s="1">
        <v>78.41</v>
      </c>
      <c r="J440" s="1">
        <v>62.545453999999999</v>
      </c>
      <c r="L440" t="str">
        <f>+VLOOKUP($D440,Popis!$A:$H,2,0)</f>
        <v>Antuna Cerovca-Tončića 7</v>
      </c>
      <c r="M440" t="str">
        <f>+VLOOKUP($D440,Popis!$A:$H,5,0)</f>
        <v>052/662-764; 052/662-707</v>
      </c>
      <c r="N440" t="str">
        <f>+VLOOKUP($D440,Popis!$A:$H,6,0)</f>
        <v>052/662-056</v>
      </c>
      <c r="O440" t="str">
        <f>+VLOOKUP($D440,Popis!$A:$H,7,0)</f>
        <v xml:space="preserve">ss-buzet@ri.t-com.hr; ured@ss-buzet.skole.hr </v>
      </c>
      <c r="P440" t="str">
        <f>+VLOOKUP($D440,Popis!$A:$H,8,0)</f>
        <v>http://www.ss-buzet.skole.hr</v>
      </c>
    </row>
    <row r="441" spans="1:16" x14ac:dyDescent="0.3">
      <c r="A441" t="s">
        <v>143</v>
      </c>
      <c r="B441" t="str">
        <f>+VLOOKUP($D441,Popis!$A:$H,3,0)</f>
        <v>52440</v>
      </c>
      <c r="C441" t="str">
        <f>+VLOOKUP($D441,Popis!$A:$H,4,0)</f>
        <v>Poreč</v>
      </c>
      <c r="D441" t="s">
        <v>152</v>
      </c>
      <c r="E441" t="s">
        <v>75</v>
      </c>
      <c r="F441" s="1">
        <v>44.26</v>
      </c>
      <c r="H441" s="1">
        <v>70.75</v>
      </c>
      <c r="J441" s="1">
        <v>56.586818000000001</v>
      </c>
      <c r="L441" t="str">
        <f>+VLOOKUP($D441,Popis!$A:$H,2,0)</f>
        <v>KARLA HUGUESA 6</v>
      </c>
      <c r="M441" t="str">
        <f>+VLOOKUP($D441,Popis!$A:$H,5,0)</f>
        <v>052/ 431-085; 052/431-055</v>
      </c>
      <c r="N441" t="str">
        <f>+VLOOKUP($D441,Popis!$A:$H,6,0)</f>
        <v>052/431-246</v>
      </c>
      <c r="O441" t="str">
        <f>+VLOOKUP($D441,Popis!$A:$H,7,0)</f>
        <v>ss-mbalote@ss-mbalote-porec.skole.hr</v>
      </c>
      <c r="P441" t="str">
        <f>+VLOOKUP($D441,Popis!$A:$H,8,0)</f>
        <v>http://ss-mbalote-porec.skole.hr/</v>
      </c>
    </row>
    <row r="442" spans="1:16" x14ac:dyDescent="0.3">
      <c r="A442" t="s">
        <v>143</v>
      </c>
      <c r="B442" t="str">
        <f>+VLOOKUP($D442,Popis!$A:$H,3,0)</f>
        <v>52440</v>
      </c>
      <c r="C442" t="str">
        <f>+VLOOKUP($D442,Popis!$A:$H,4,0)</f>
        <v>Poreč</v>
      </c>
      <c r="D442" t="s">
        <v>152</v>
      </c>
      <c r="E442" t="s">
        <v>19</v>
      </c>
      <c r="F442" s="1">
        <v>54.47</v>
      </c>
      <c r="H442" s="1">
        <v>78.25</v>
      </c>
      <c r="J442" s="1">
        <v>66.791427999999996</v>
      </c>
      <c r="L442" t="str">
        <f>+VLOOKUP($D442,Popis!$A:$H,2,0)</f>
        <v>KARLA HUGUESA 6</v>
      </c>
      <c r="M442" t="str">
        <f>+VLOOKUP($D442,Popis!$A:$H,5,0)</f>
        <v>052/ 431-085; 052/431-055</v>
      </c>
      <c r="N442" t="str">
        <f>+VLOOKUP($D442,Popis!$A:$H,6,0)</f>
        <v>052/431-246</v>
      </c>
      <c r="O442" t="str">
        <f>+VLOOKUP($D442,Popis!$A:$H,7,0)</f>
        <v>ss-mbalote@ss-mbalote-porec.skole.hr</v>
      </c>
      <c r="P442" t="str">
        <f>+VLOOKUP($D442,Popis!$A:$H,8,0)</f>
        <v>http://ss-mbalote-porec.skole.hr/</v>
      </c>
    </row>
    <row r="443" spans="1:16" x14ac:dyDescent="0.3">
      <c r="A443" t="s">
        <v>143</v>
      </c>
      <c r="B443" t="str">
        <f>+VLOOKUP($D443,Popis!$A:$H,3,0)</f>
        <v>52440</v>
      </c>
      <c r="C443" t="str">
        <f>+VLOOKUP($D443,Popis!$A:$H,4,0)</f>
        <v>Poreč</v>
      </c>
      <c r="D443" t="s">
        <v>152</v>
      </c>
      <c r="E443" t="s">
        <v>20</v>
      </c>
      <c r="F443" s="1">
        <v>58.14</v>
      </c>
      <c r="H443" s="1">
        <v>81</v>
      </c>
      <c r="J443" s="1">
        <v>72.419032000000001</v>
      </c>
      <c r="L443" t="str">
        <f>+VLOOKUP($D443,Popis!$A:$H,2,0)</f>
        <v>KARLA HUGUESA 6</v>
      </c>
      <c r="M443" t="str">
        <f>+VLOOKUP($D443,Popis!$A:$H,5,0)</f>
        <v>052/ 431-085; 052/431-055</v>
      </c>
      <c r="N443" t="str">
        <f>+VLOOKUP($D443,Popis!$A:$H,6,0)</f>
        <v>052/431-246</v>
      </c>
      <c r="O443" t="str">
        <f>+VLOOKUP($D443,Popis!$A:$H,7,0)</f>
        <v>ss-mbalote@ss-mbalote-porec.skole.hr</v>
      </c>
      <c r="P443" t="str">
        <f>+VLOOKUP($D443,Popis!$A:$H,8,0)</f>
        <v>http://ss-mbalote-porec.skole.hr/</v>
      </c>
    </row>
    <row r="444" spans="1:16" x14ac:dyDescent="0.3">
      <c r="A444" t="s">
        <v>143</v>
      </c>
      <c r="B444" t="str">
        <f>+VLOOKUP($D444,Popis!$A:$H,3,0)</f>
        <v>52440</v>
      </c>
      <c r="C444" t="str">
        <f>+VLOOKUP($D444,Popis!$A:$H,4,0)</f>
        <v>Poreč</v>
      </c>
      <c r="D444" t="s">
        <v>152</v>
      </c>
      <c r="E444" t="s">
        <v>10</v>
      </c>
      <c r="F444" s="1">
        <v>45.88</v>
      </c>
      <c r="H444" s="1">
        <v>80</v>
      </c>
      <c r="J444" s="1">
        <v>59.718974000000003</v>
      </c>
      <c r="L444" t="str">
        <f>+VLOOKUP($D444,Popis!$A:$H,2,0)</f>
        <v>KARLA HUGUESA 6</v>
      </c>
      <c r="M444" t="str">
        <f>+VLOOKUP($D444,Popis!$A:$H,5,0)</f>
        <v>052/ 431-085; 052/431-055</v>
      </c>
      <c r="N444" t="str">
        <f>+VLOOKUP($D444,Popis!$A:$H,6,0)</f>
        <v>052/431-246</v>
      </c>
      <c r="O444" t="str">
        <f>+VLOOKUP($D444,Popis!$A:$H,7,0)</f>
        <v>ss-mbalote@ss-mbalote-porec.skole.hr</v>
      </c>
      <c r="P444" t="str">
        <f>+VLOOKUP($D444,Popis!$A:$H,8,0)</f>
        <v>http://ss-mbalote-porec.skole.hr/</v>
      </c>
    </row>
    <row r="445" spans="1:16" x14ac:dyDescent="0.3">
      <c r="A445" t="s">
        <v>143</v>
      </c>
      <c r="B445" t="str">
        <f>+VLOOKUP($D445,Popis!$A:$H,3,0)</f>
        <v>52220</v>
      </c>
      <c r="C445" t="str">
        <f>+VLOOKUP($D445,Popis!$A:$H,4,0)</f>
        <v>Labin</v>
      </c>
      <c r="D445" t="s">
        <v>153</v>
      </c>
      <c r="E445" t="s">
        <v>490</v>
      </c>
      <c r="F445" s="1">
        <v>26.31</v>
      </c>
      <c r="H445" s="1">
        <v>38.200000000000003</v>
      </c>
      <c r="J445" s="1">
        <v>31.241427999999999</v>
      </c>
      <c r="L445" t="str">
        <f>+VLOOKUP($D445,Popis!$A:$H,2,0)</f>
        <v>Rudarska 4</v>
      </c>
      <c r="M445" t="str">
        <f>+VLOOKUP($D445,Popis!$A:$H,5,0)</f>
        <v>052/856-277; 098270594</v>
      </c>
      <c r="N445" t="str">
        <f>+VLOOKUP($D445,Popis!$A:$H,6,0)</f>
        <v>052/855-329</v>
      </c>
      <c r="O445" t="str">
        <f>+VLOOKUP($D445,Popis!$A:$H,7,0)</f>
        <v>ssmb@ss-mblazine-labin.skole.hr</v>
      </c>
      <c r="P445" t="str">
        <f>+VLOOKUP($D445,Popis!$A:$H,8,0)</f>
        <v>http://www.ssmb.hr/</v>
      </c>
    </row>
    <row r="446" spans="1:16" x14ac:dyDescent="0.3">
      <c r="A446" t="s">
        <v>143</v>
      </c>
      <c r="B446" t="str">
        <f>+VLOOKUP($D446,Popis!$A:$H,3,0)</f>
        <v>52220</v>
      </c>
      <c r="C446" t="str">
        <f>+VLOOKUP($D446,Popis!$A:$H,4,0)</f>
        <v>Labin</v>
      </c>
      <c r="D446" t="s">
        <v>153</v>
      </c>
      <c r="E446" t="s">
        <v>14</v>
      </c>
      <c r="F446" s="1">
        <v>22.81</v>
      </c>
      <c r="H446" s="1">
        <v>32.26</v>
      </c>
      <c r="J446" s="1">
        <v>26.074000000000002</v>
      </c>
      <c r="L446" t="str">
        <f>+VLOOKUP($D446,Popis!$A:$H,2,0)</f>
        <v>Rudarska 4</v>
      </c>
      <c r="M446" t="str">
        <f>+VLOOKUP($D446,Popis!$A:$H,5,0)</f>
        <v>052/856-277; 098270594</v>
      </c>
      <c r="N446" t="str">
        <f>+VLOOKUP($D446,Popis!$A:$H,6,0)</f>
        <v>052/855-329</v>
      </c>
      <c r="O446" t="str">
        <f>+VLOOKUP($D446,Popis!$A:$H,7,0)</f>
        <v>ssmb@ss-mblazine-labin.skole.hr</v>
      </c>
      <c r="P446" t="str">
        <f>+VLOOKUP($D446,Popis!$A:$H,8,0)</f>
        <v>http://www.ssmb.hr/</v>
      </c>
    </row>
    <row r="447" spans="1:16" x14ac:dyDescent="0.3">
      <c r="A447" t="s">
        <v>143</v>
      </c>
      <c r="B447" t="str">
        <f>+VLOOKUP($D447,Popis!$A:$H,3,0)</f>
        <v>52220</v>
      </c>
      <c r="C447" t="str">
        <f>+VLOOKUP($D447,Popis!$A:$H,4,0)</f>
        <v>Labin</v>
      </c>
      <c r="D447" t="s">
        <v>153</v>
      </c>
      <c r="E447" t="s">
        <v>15</v>
      </c>
      <c r="F447" s="1">
        <v>22.01</v>
      </c>
      <c r="H447" s="1">
        <v>30.18</v>
      </c>
      <c r="J447" s="1">
        <v>25.645</v>
      </c>
      <c r="L447" t="str">
        <f>+VLOOKUP($D447,Popis!$A:$H,2,0)</f>
        <v>Rudarska 4</v>
      </c>
      <c r="M447" t="str">
        <f>+VLOOKUP($D447,Popis!$A:$H,5,0)</f>
        <v>052/856-277; 098270594</v>
      </c>
      <c r="N447" t="str">
        <f>+VLOOKUP($D447,Popis!$A:$H,6,0)</f>
        <v>052/855-329</v>
      </c>
      <c r="O447" t="str">
        <f>+VLOOKUP($D447,Popis!$A:$H,7,0)</f>
        <v>ssmb@ss-mblazine-labin.skole.hr</v>
      </c>
      <c r="P447" t="str">
        <f>+VLOOKUP($D447,Popis!$A:$H,8,0)</f>
        <v>http://www.ssmb.hr/</v>
      </c>
    </row>
    <row r="448" spans="1:16" x14ac:dyDescent="0.3">
      <c r="A448" t="s">
        <v>143</v>
      </c>
      <c r="B448" t="str">
        <f>+VLOOKUP($D448,Popis!$A:$H,3,0)</f>
        <v>52220</v>
      </c>
      <c r="C448" t="str">
        <f>+VLOOKUP($D448,Popis!$A:$H,4,0)</f>
        <v>Labin</v>
      </c>
      <c r="D448" t="s">
        <v>153</v>
      </c>
      <c r="E448" t="s">
        <v>34</v>
      </c>
      <c r="F448" s="1">
        <v>23.46</v>
      </c>
      <c r="H448" s="1">
        <v>37.67</v>
      </c>
      <c r="J448" s="1">
        <v>29.09</v>
      </c>
      <c r="L448" t="str">
        <f>+VLOOKUP($D448,Popis!$A:$H,2,0)</f>
        <v>Rudarska 4</v>
      </c>
      <c r="M448" t="str">
        <f>+VLOOKUP($D448,Popis!$A:$H,5,0)</f>
        <v>052/856-277; 098270594</v>
      </c>
      <c r="N448" t="str">
        <f>+VLOOKUP($D448,Popis!$A:$H,6,0)</f>
        <v>052/855-329</v>
      </c>
      <c r="O448" t="str">
        <f>+VLOOKUP($D448,Popis!$A:$H,7,0)</f>
        <v>ssmb@ss-mblazine-labin.skole.hr</v>
      </c>
      <c r="P448" t="str">
        <f>+VLOOKUP($D448,Popis!$A:$H,8,0)</f>
        <v>http://www.ssmb.hr/</v>
      </c>
    </row>
    <row r="449" spans="1:16" x14ac:dyDescent="0.3">
      <c r="A449" t="s">
        <v>143</v>
      </c>
      <c r="B449" t="str">
        <f>+VLOOKUP($D449,Popis!$A:$H,3,0)</f>
        <v>52220</v>
      </c>
      <c r="C449" t="str">
        <f>+VLOOKUP($D449,Popis!$A:$H,4,0)</f>
        <v>Labin</v>
      </c>
      <c r="D449" t="s">
        <v>153</v>
      </c>
      <c r="E449" t="s">
        <v>20</v>
      </c>
      <c r="F449" s="1">
        <v>52.82</v>
      </c>
      <c r="H449" s="1">
        <v>80.75</v>
      </c>
      <c r="J449" s="1">
        <v>71.323076</v>
      </c>
      <c r="L449" t="str">
        <f>+VLOOKUP($D449,Popis!$A:$H,2,0)</f>
        <v>Rudarska 4</v>
      </c>
      <c r="M449" t="str">
        <f>+VLOOKUP($D449,Popis!$A:$H,5,0)</f>
        <v>052/856-277; 098270594</v>
      </c>
      <c r="N449" t="str">
        <f>+VLOOKUP($D449,Popis!$A:$H,6,0)</f>
        <v>052/855-329</v>
      </c>
      <c r="O449" t="str">
        <f>+VLOOKUP($D449,Popis!$A:$H,7,0)</f>
        <v>ssmb@ss-mblazine-labin.skole.hr</v>
      </c>
      <c r="P449" t="str">
        <f>+VLOOKUP($D449,Popis!$A:$H,8,0)</f>
        <v>http://www.ssmb.hr/</v>
      </c>
    </row>
    <row r="450" spans="1:16" x14ac:dyDescent="0.3">
      <c r="A450" t="s">
        <v>143</v>
      </c>
      <c r="B450" t="str">
        <f>+VLOOKUP($D450,Popis!$A:$H,3,0)</f>
        <v>52220</v>
      </c>
      <c r="C450" t="str">
        <f>+VLOOKUP($D450,Popis!$A:$H,4,0)</f>
        <v>Labin</v>
      </c>
      <c r="D450" t="s">
        <v>153</v>
      </c>
      <c r="E450" t="s">
        <v>10</v>
      </c>
      <c r="F450" s="1">
        <v>51.6</v>
      </c>
      <c r="H450" s="1">
        <v>76.41</v>
      </c>
      <c r="J450" s="1">
        <v>63.3645</v>
      </c>
      <c r="L450" t="str">
        <f>+VLOOKUP($D450,Popis!$A:$H,2,0)</f>
        <v>Rudarska 4</v>
      </c>
      <c r="M450" t="str">
        <f>+VLOOKUP($D450,Popis!$A:$H,5,0)</f>
        <v>052/856-277; 098270594</v>
      </c>
      <c r="N450" t="str">
        <f>+VLOOKUP($D450,Popis!$A:$H,6,0)</f>
        <v>052/855-329</v>
      </c>
      <c r="O450" t="str">
        <f>+VLOOKUP($D450,Popis!$A:$H,7,0)</f>
        <v>ssmb@ss-mblazine-labin.skole.hr</v>
      </c>
      <c r="P450" t="str">
        <f>+VLOOKUP($D450,Popis!$A:$H,8,0)</f>
        <v>http://www.ssmb.hr/</v>
      </c>
    </row>
    <row r="451" spans="1:16" x14ac:dyDescent="0.3">
      <c r="A451" t="s">
        <v>143</v>
      </c>
      <c r="B451" t="str">
        <f>+VLOOKUP($D451,Popis!$A:$H,3,0)</f>
        <v>52220</v>
      </c>
      <c r="C451" t="str">
        <f>+VLOOKUP($D451,Popis!$A:$H,4,0)</f>
        <v>Labin</v>
      </c>
      <c r="D451" t="s">
        <v>153</v>
      </c>
      <c r="E451" t="s">
        <v>81</v>
      </c>
      <c r="F451" s="1">
        <v>58.84</v>
      </c>
      <c r="H451" s="1">
        <v>80</v>
      </c>
      <c r="J451" s="1">
        <v>67.339583000000005</v>
      </c>
      <c r="L451" t="str">
        <f>+VLOOKUP($D451,Popis!$A:$H,2,0)</f>
        <v>Rudarska 4</v>
      </c>
      <c r="M451" t="str">
        <f>+VLOOKUP($D451,Popis!$A:$H,5,0)</f>
        <v>052/856-277; 098270594</v>
      </c>
      <c r="N451" t="str">
        <f>+VLOOKUP($D451,Popis!$A:$H,6,0)</f>
        <v>052/855-329</v>
      </c>
      <c r="O451" t="str">
        <f>+VLOOKUP($D451,Popis!$A:$H,7,0)</f>
        <v>ssmb@ss-mblazine-labin.skole.hr</v>
      </c>
      <c r="P451" t="str">
        <f>+VLOOKUP($D451,Popis!$A:$H,8,0)</f>
        <v>http://www.ssmb.hr/</v>
      </c>
    </row>
    <row r="452" spans="1:16" x14ac:dyDescent="0.3">
      <c r="A452" t="s">
        <v>143</v>
      </c>
      <c r="B452" t="str">
        <f>+VLOOKUP($D452,Popis!$A:$H,3,0)</f>
        <v>52210</v>
      </c>
      <c r="C452" t="str">
        <f>+VLOOKUP($D452,Popis!$A:$H,4,0)</f>
        <v>Rovinj</v>
      </c>
      <c r="D452" t="s">
        <v>154</v>
      </c>
      <c r="E452" t="s">
        <v>20</v>
      </c>
      <c r="F452" s="1">
        <v>47.64</v>
      </c>
      <c r="H452" s="1">
        <v>76.58</v>
      </c>
      <c r="J452" s="1">
        <v>67.126874999999998</v>
      </c>
      <c r="L452" t="str">
        <f>+VLOOKUP($D452,Popis!$A:$H,2,0)</f>
        <v>Carduccijeva ulica  20</v>
      </c>
      <c r="M452" t="str">
        <f>+VLOOKUP($D452,Popis!$A:$H,5,0)</f>
        <v>052/840-655; 052/830-154  ; 052/830-154</v>
      </c>
      <c r="N452" t="str">
        <f>+VLOOKUP($D452,Popis!$A:$H,6,0)</f>
        <v>052/830-931</v>
      </c>
      <c r="O452" t="str">
        <f>+VLOOKUP($D452,Popis!$A:$H,7,0)</f>
        <v>ured@ss-zcrnje-rovinj.skole.hr</v>
      </c>
      <c r="P452" t="str">
        <f>+VLOOKUP($D452,Popis!$A:$H,8,0)</f>
        <v>http://ss-zcrnje-rovinj.skole.hr/</v>
      </c>
    </row>
    <row r="453" spans="1:16" x14ac:dyDescent="0.3">
      <c r="A453" t="s">
        <v>143</v>
      </c>
      <c r="B453" t="str">
        <f>+VLOOKUP($D453,Popis!$A:$H,3,0)</f>
        <v>52210</v>
      </c>
      <c r="C453" t="str">
        <f>+VLOOKUP($D453,Popis!$A:$H,4,0)</f>
        <v>Rovinj</v>
      </c>
      <c r="D453" t="s">
        <v>154</v>
      </c>
      <c r="E453" t="s">
        <v>510</v>
      </c>
      <c r="F453" s="1">
        <v>56.33</v>
      </c>
      <c r="H453" s="1">
        <v>80</v>
      </c>
      <c r="J453" s="1">
        <v>72.004999999999995</v>
      </c>
      <c r="L453" t="str">
        <f>+VLOOKUP($D453,Popis!$A:$H,2,0)</f>
        <v>Carduccijeva ulica  20</v>
      </c>
      <c r="M453" t="str">
        <f>+VLOOKUP($D453,Popis!$A:$H,5,0)</f>
        <v>052/840-655; 052/830-154  ; 052/830-154</v>
      </c>
      <c r="N453" t="str">
        <f>+VLOOKUP($D453,Popis!$A:$H,6,0)</f>
        <v>052/830-931</v>
      </c>
      <c r="O453" t="str">
        <f>+VLOOKUP($D453,Popis!$A:$H,7,0)</f>
        <v>ured@ss-zcrnje-rovinj.skole.hr</v>
      </c>
      <c r="P453" t="str">
        <f>+VLOOKUP($D453,Popis!$A:$H,8,0)</f>
        <v>http://ss-zcrnje-rovinj.skole.hr/</v>
      </c>
    </row>
    <row r="454" spans="1:16" x14ac:dyDescent="0.3">
      <c r="A454" t="s">
        <v>143</v>
      </c>
      <c r="B454" t="str">
        <f>+VLOOKUP($D454,Popis!$A:$H,3,0)</f>
        <v>52210</v>
      </c>
      <c r="C454" t="str">
        <f>+VLOOKUP($D454,Popis!$A:$H,4,0)</f>
        <v>Rovinj</v>
      </c>
      <c r="D454" t="s">
        <v>154</v>
      </c>
      <c r="E454" t="s">
        <v>10</v>
      </c>
      <c r="F454" s="1">
        <v>42.45</v>
      </c>
      <c r="H454" s="1">
        <v>77.25</v>
      </c>
      <c r="J454" s="1">
        <v>59.477777000000003</v>
      </c>
      <c r="L454" t="str">
        <f>+VLOOKUP($D454,Popis!$A:$H,2,0)</f>
        <v>Carduccijeva ulica  20</v>
      </c>
      <c r="M454" t="str">
        <f>+VLOOKUP($D454,Popis!$A:$H,5,0)</f>
        <v>052/840-655; 052/830-154  ; 052/830-154</v>
      </c>
      <c r="N454" t="str">
        <f>+VLOOKUP($D454,Popis!$A:$H,6,0)</f>
        <v>052/830-931</v>
      </c>
      <c r="O454" t="str">
        <f>+VLOOKUP($D454,Popis!$A:$H,7,0)</f>
        <v>ured@ss-zcrnje-rovinj.skole.hr</v>
      </c>
      <c r="P454" t="str">
        <f>+VLOOKUP($D454,Popis!$A:$H,8,0)</f>
        <v>http://ss-zcrnje-rovinj.skole.hr/</v>
      </c>
    </row>
    <row r="455" spans="1:16" x14ac:dyDescent="0.3">
      <c r="A455" t="s">
        <v>143</v>
      </c>
      <c r="B455" t="str">
        <f>+VLOOKUP($D455,Popis!$A:$H,3,0)</f>
        <v>52210</v>
      </c>
      <c r="C455" t="str">
        <f>+VLOOKUP($D455,Popis!$A:$H,4,0)</f>
        <v>Rovinj</v>
      </c>
      <c r="D455" t="s">
        <v>154</v>
      </c>
      <c r="E455" t="s">
        <v>44</v>
      </c>
      <c r="F455" s="1">
        <v>40.22</v>
      </c>
      <c r="H455" s="1">
        <v>80</v>
      </c>
      <c r="J455" s="1">
        <v>59.774284999999999</v>
      </c>
      <c r="L455" t="str">
        <f>+VLOOKUP($D455,Popis!$A:$H,2,0)</f>
        <v>Carduccijeva ulica  20</v>
      </c>
      <c r="M455" t="str">
        <f>+VLOOKUP($D455,Popis!$A:$H,5,0)</f>
        <v>052/840-655; 052/830-154  ; 052/830-154</v>
      </c>
      <c r="N455" t="str">
        <f>+VLOOKUP($D455,Popis!$A:$H,6,0)</f>
        <v>052/830-931</v>
      </c>
      <c r="O455" t="str">
        <f>+VLOOKUP($D455,Popis!$A:$H,7,0)</f>
        <v>ured@ss-zcrnje-rovinj.skole.hr</v>
      </c>
      <c r="P455" t="str">
        <f>+VLOOKUP($D455,Popis!$A:$H,8,0)</f>
        <v>http://ss-zcrnje-rovinj.skole.hr/</v>
      </c>
    </row>
    <row r="456" spans="1:16" x14ac:dyDescent="0.3">
      <c r="A456" t="s">
        <v>143</v>
      </c>
      <c r="B456" t="str">
        <f>+VLOOKUP($D456,Popis!$A:$H,3,0)</f>
        <v>52210</v>
      </c>
      <c r="C456" t="str">
        <f>+VLOOKUP($D456,Popis!$A:$H,4,0)</f>
        <v>Rovinj</v>
      </c>
      <c r="D456" t="s">
        <v>155</v>
      </c>
      <c r="E456" t="s">
        <v>489</v>
      </c>
      <c r="F456" s="1">
        <v>27.58</v>
      </c>
      <c r="H456" s="1">
        <v>35.590000000000003</v>
      </c>
      <c r="J456" s="1">
        <v>31.148333000000001</v>
      </c>
      <c r="L456" t="str">
        <f>+VLOOKUP($D456,Popis!$A:$H,2,0)</f>
        <v>CARDUCCI 13</v>
      </c>
      <c r="M456" t="str">
        <f>+VLOOKUP($D456,Popis!$A:$H,5,0)</f>
        <v>052/813-047</v>
      </c>
      <c r="N456">
        <f>+VLOOKUP($D456,Popis!$A:$H,6,0)</f>
        <v>0</v>
      </c>
      <c r="O456" t="str">
        <f>+VLOOKUP($D456,Popis!$A:$H,7,0)</f>
        <v>ssek@pu.t-com.hr; ured@ss-strukovna-ekumicica-rovinj.skole.hr</v>
      </c>
      <c r="P456" t="str">
        <f>+VLOOKUP($D456,Popis!$A:$H,8,0)</f>
        <v>http://ssek.hr</v>
      </c>
    </row>
    <row r="457" spans="1:16" x14ac:dyDescent="0.3">
      <c r="A457" t="s">
        <v>143</v>
      </c>
      <c r="B457" t="str">
        <f>+VLOOKUP($D457,Popis!$A:$H,3,0)</f>
        <v>52210</v>
      </c>
      <c r="C457" t="str">
        <f>+VLOOKUP($D457,Popis!$A:$H,4,0)</f>
        <v>Rovinj</v>
      </c>
      <c r="D457" t="s">
        <v>155</v>
      </c>
      <c r="E457" t="s">
        <v>38</v>
      </c>
      <c r="F457" s="1">
        <v>48.66</v>
      </c>
      <c r="H457" s="1">
        <v>69.62</v>
      </c>
      <c r="J457" s="1">
        <v>60.102499999999999</v>
      </c>
      <c r="L457" t="str">
        <f>+VLOOKUP($D457,Popis!$A:$H,2,0)</f>
        <v>CARDUCCI 13</v>
      </c>
      <c r="M457" t="str">
        <f>+VLOOKUP($D457,Popis!$A:$H,5,0)</f>
        <v>052/813-047</v>
      </c>
      <c r="N457">
        <f>+VLOOKUP($D457,Popis!$A:$H,6,0)</f>
        <v>0</v>
      </c>
      <c r="O457" t="str">
        <f>+VLOOKUP($D457,Popis!$A:$H,7,0)</f>
        <v>ssek@pu.t-com.hr; ured@ss-strukovna-ekumicica-rovinj.skole.hr</v>
      </c>
      <c r="P457" t="str">
        <f>+VLOOKUP($D457,Popis!$A:$H,8,0)</f>
        <v>http://ssek.hr</v>
      </c>
    </row>
    <row r="458" spans="1:16" x14ac:dyDescent="0.3">
      <c r="A458" t="s">
        <v>143</v>
      </c>
      <c r="B458" t="str">
        <f>+VLOOKUP($D458,Popis!$A:$H,3,0)</f>
        <v>52210</v>
      </c>
      <c r="C458" t="str">
        <f>+VLOOKUP($D458,Popis!$A:$H,4,0)</f>
        <v>Rovinj</v>
      </c>
      <c r="D458" t="s">
        <v>155</v>
      </c>
      <c r="E458" t="s">
        <v>29</v>
      </c>
      <c r="F458" s="1">
        <v>25.24</v>
      </c>
      <c r="H458" s="1">
        <v>38.51</v>
      </c>
      <c r="J458" s="1">
        <v>27.814285000000002</v>
      </c>
      <c r="L458" t="str">
        <f>+VLOOKUP($D458,Popis!$A:$H,2,0)</f>
        <v>CARDUCCI 13</v>
      </c>
      <c r="M458" t="str">
        <f>+VLOOKUP($D458,Popis!$A:$H,5,0)</f>
        <v>052/813-047</v>
      </c>
      <c r="N458">
        <f>+VLOOKUP($D458,Popis!$A:$H,6,0)</f>
        <v>0</v>
      </c>
      <c r="O458" t="str">
        <f>+VLOOKUP($D458,Popis!$A:$H,7,0)</f>
        <v>ssek@pu.t-com.hr; ured@ss-strukovna-ekumicica-rovinj.skole.hr</v>
      </c>
      <c r="P458" t="str">
        <f>+VLOOKUP($D458,Popis!$A:$H,8,0)</f>
        <v>http://ssek.hr</v>
      </c>
    </row>
    <row r="459" spans="1:16" x14ac:dyDescent="0.3">
      <c r="A459" t="s">
        <v>143</v>
      </c>
      <c r="B459" t="str">
        <f>+VLOOKUP($D459,Popis!$A:$H,3,0)</f>
        <v>52210</v>
      </c>
      <c r="C459" t="str">
        <f>+VLOOKUP($D459,Popis!$A:$H,4,0)</f>
        <v>Rovinj</v>
      </c>
      <c r="D459" t="s">
        <v>155</v>
      </c>
      <c r="E459" t="s">
        <v>14</v>
      </c>
      <c r="F459" s="1">
        <v>24.62</v>
      </c>
      <c r="H459" s="1">
        <v>26.75</v>
      </c>
      <c r="J459" s="1">
        <v>25.585000000000001</v>
      </c>
      <c r="L459" t="str">
        <f>+VLOOKUP($D459,Popis!$A:$H,2,0)</f>
        <v>CARDUCCI 13</v>
      </c>
      <c r="M459" t="str">
        <f>+VLOOKUP($D459,Popis!$A:$H,5,0)</f>
        <v>052/813-047</v>
      </c>
      <c r="N459">
        <f>+VLOOKUP($D459,Popis!$A:$H,6,0)</f>
        <v>0</v>
      </c>
      <c r="O459" t="str">
        <f>+VLOOKUP($D459,Popis!$A:$H,7,0)</f>
        <v>ssek@pu.t-com.hr; ured@ss-strukovna-ekumicica-rovinj.skole.hr</v>
      </c>
      <c r="P459" t="str">
        <f>+VLOOKUP($D459,Popis!$A:$H,8,0)</f>
        <v>http://ssek.hr</v>
      </c>
    </row>
    <row r="460" spans="1:16" x14ac:dyDescent="0.3">
      <c r="A460" t="s">
        <v>143</v>
      </c>
      <c r="B460" t="str">
        <f>+VLOOKUP($D460,Popis!$A:$H,3,0)</f>
        <v>52210</v>
      </c>
      <c r="C460" t="str">
        <f>+VLOOKUP($D460,Popis!$A:$H,4,0)</f>
        <v>Rovinj</v>
      </c>
      <c r="D460" t="s">
        <v>155</v>
      </c>
      <c r="E460" t="s">
        <v>15</v>
      </c>
      <c r="F460" s="1">
        <v>24.31</v>
      </c>
      <c r="H460" s="1">
        <v>32.74</v>
      </c>
      <c r="J460" s="1">
        <v>26.12</v>
      </c>
      <c r="L460" t="str">
        <f>+VLOOKUP($D460,Popis!$A:$H,2,0)</f>
        <v>CARDUCCI 13</v>
      </c>
      <c r="M460" t="str">
        <f>+VLOOKUP($D460,Popis!$A:$H,5,0)</f>
        <v>052/813-047</v>
      </c>
      <c r="N460">
        <f>+VLOOKUP($D460,Popis!$A:$H,6,0)</f>
        <v>0</v>
      </c>
      <c r="O460" t="str">
        <f>+VLOOKUP($D460,Popis!$A:$H,7,0)</f>
        <v>ssek@pu.t-com.hr; ured@ss-strukovna-ekumicica-rovinj.skole.hr</v>
      </c>
      <c r="P460" t="str">
        <f>+VLOOKUP($D460,Popis!$A:$H,8,0)</f>
        <v>http://ssek.hr</v>
      </c>
    </row>
    <row r="461" spans="1:16" x14ac:dyDescent="0.3">
      <c r="A461" t="s">
        <v>143</v>
      </c>
      <c r="B461" t="str">
        <f>+VLOOKUP($D461,Popis!$A:$H,3,0)</f>
        <v>52210</v>
      </c>
      <c r="C461" t="str">
        <f>+VLOOKUP($D461,Popis!$A:$H,4,0)</f>
        <v>Rovinj</v>
      </c>
      <c r="D461" t="s">
        <v>155</v>
      </c>
      <c r="E461" t="s">
        <v>34</v>
      </c>
      <c r="F461" s="1">
        <v>26.33</v>
      </c>
      <c r="H461" s="1">
        <v>33.19</v>
      </c>
      <c r="J461" s="1">
        <v>28.916250000000002</v>
      </c>
      <c r="L461" t="str">
        <f>+VLOOKUP($D461,Popis!$A:$H,2,0)</f>
        <v>CARDUCCI 13</v>
      </c>
      <c r="M461" t="str">
        <f>+VLOOKUP($D461,Popis!$A:$H,5,0)</f>
        <v>052/813-047</v>
      </c>
      <c r="N461">
        <f>+VLOOKUP($D461,Popis!$A:$H,6,0)</f>
        <v>0</v>
      </c>
      <c r="O461" t="str">
        <f>+VLOOKUP($D461,Popis!$A:$H,7,0)</f>
        <v>ssek@pu.t-com.hr; ured@ss-strukovna-ekumicica-rovinj.skole.hr</v>
      </c>
      <c r="P461" t="str">
        <f>+VLOOKUP($D461,Popis!$A:$H,8,0)</f>
        <v>http://ssek.hr</v>
      </c>
    </row>
    <row r="462" spans="1:16" x14ac:dyDescent="0.3">
      <c r="A462" t="s">
        <v>143</v>
      </c>
      <c r="B462" t="str">
        <f>+VLOOKUP($D462,Popis!$A:$H,3,0)</f>
        <v>52210</v>
      </c>
      <c r="C462" t="str">
        <f>+VLOOKUP($D462,Popis!$A:$H,4,0)</f>
        <v>Rovinj</v>
      </c>
      <c r="D462" t="s">
        <v>155</v>
      </c>
      <c r="E462" t="s">
        <v>51</v>
      </c>
      <c r="F462" s="1">
        <v>26.49</v>
      </c>
      <c r="H462" s="1">
        <v>32.380000000000003</v>
      </c>
      <c r="J462" s="1">
        <v>29.076000000000001</v>
      </c>
      <c r="L462" t="str">
        <f>+VLOOKUP($D462,Popis!$A:$H,2,0)</f>
        <v>CARDUCCI 13</v>
      </c>
      <c r="M462" t="str">
        <f>+VLOOKUP($D462,Popis!$A:$H,5,0)</f>
        <v>052/813-047</v>
      </c>
      <c r="N462">
        <f>+VLOOKUP($D462,Popis!$A:$H,6,0)</f>
        <v>0</v>
      </c>
      <c r="O462" t="str">
        <f>+VLOOKUP($D462,Popis!$A:$H,7,0)</f>
        <v>ssek@pu.t-com.hr; ured@ss-strukovna-ekumicica-rovinj.skole.hr</v>
      </c>
      <c r="P462" t="str">
        <f>+VLOOKUP($D462,Popis!$A:$H,8,0)</f>
        <v>http://ssek.hr</v>
      </c>
    </row>
    <row r="463" spans="1:16" x14ac:dyDescent="0.3">
      <c r="A463" t="s">
        <v>143</v>
      </c>
      <c r="B463" t="str">
        <f>+VLOOKUP($D463,Popis!$A:$H,3,0)</f>
        <v>52210</v>
      </c>
      <c r="C463" t="str">
        <f>+VLOOKUP($D463,Popis!$A:$H,4,0)</f>
        <v>Rovinj</v>
      </c>
      <c r="D463" t="s">
        <v>155</v>
      </c>
      <c r="E463" t="s">
        <v>492</v>
      </c>
      <c r="F463" s="1">
        <v>38.85</v>
      </c>
      <c r="H463" s="1">
        <v>73.72</v>
      </c>
      <c r="J463" s="1">
        <v>47.934781999999998</v>
      </c>
      <c r="L463" t="str">
        <f>+VLOOKUP($D463,Popis!$A:$H,2,0)</f>
        <v>CARDUCCI 13</v>
      </c>
      <c r="M463" t="str">
        <f>+VLOOKUP($D463,Popis!$A:$H,5,0)</f>
        <v>052/813-047</v>
      </c>
      <c r="N463">
        <f>+VLOOKUP($D463,Popis!$A:$H,6,0)</f>
        <v>0</v>
      </c>
      <c r="O463" t="str">
        <f>+VLOOKUP($D463,Popis!$A:$H,7,0)</f>
        <v>ssek@pu.t-com.hr; ured@ss-strukovna-ekumicica-rovinj.skole.hr</v>
      </c>
      <c r="P463" t="str">
        <f>+VLOOKUP($D463,Popis!$A:$H,8,0)</f>
        <v>http://ssek.hr</v>
      </c>
    </row>
    <row r="464" spans="1:16" x14ac:dyDescent="0.3">
      <c r="A464" t="s">
        <v>143</v>
      </c>
      <c r="B464" t="str">
        <f>+VLOOKUP($D464,Popis!$A:$H,3,0)</f>
        <v>52100</v>
      </c>
      <c r="C464" t="str">
        <f>+VLOOKUP($D464,Popis!$A:$H,4,0)</f>
        <v>Pula</v>
      </c>
      <c r="D464" t="s">
        <v>156</v>
      </c>
      <c r="E464" t="s">
        <v>39</v>
      </c>
      <c r="F464" s="1">
        <v>29.48</v>
      </c>
      <c r="H464" s="1">
        <v>47.47</v>
      </c>
      <c r="J464" s="1">
        <v>34.997241000000002</v>
      </c>
      <c r="L464" t="str">
        <f>+VLOOKUP($D464,Popis!$A:$H,2,0)</f>
        <v>Zagrebačka 22</v>
      </c>
      <c r="M464" t="str">
        <f>+VLOOKUP($D464,Popis!$A:$H,5,0)</f>
        <v>052/216-261</v>
      </c>
      <c r="N464">
        <f>+VLOOKUP($D464,Popis!$A:$H,6,0)</f>
        <v>0</v>
      </c>
      <c r="O464" t="str">
        <f>+VLOOKUP($D464,Popis!$A:$H,7,0)</f>
        <v>ivo.bebek@skole.hr; mirela.lulic1@skole.hr ;  ljiljana.mescic-blazevic@skole.hr; grozdana.smoljan@skole.hr; strukovnaskolapula@sspula.hr; strukovnaskola.pula@ss-strukovna-pu.skole.hr</v>
      </c>
      <c r="P464" t="str">
        <f>+VLOOKUP($D464,Popis!$A:$H,8,0)</f>
        <v>http://ss-strukovna-pu.skole.hr/</v>
      </c>
    </row>
    <row r="465" spans="1:16" x14ac:dyDescent="0.3">
      <c r="A465" t="s">
        <v>143</v>
      </c>
      <c r="B465" t="str">
        <f>+VLOOKUP($D465,Popis!$A:$H,3,0)</f>
        <v>52100</v>
      </c>
      <c r="C465" t="str">
        <f>+VLOOKUP($D465,Popis!$A:$H,4,0)</f>
        <v>Pula</v>
      </c>
      <c r="D465" t="s">
        <v>156</v>
      </c>
      <c r="E465" t="s">
        <v>542</v>
      </c>
      <c r="F465" s="1">
        <v>59.66</v>
      </c>
      <c r="H465" s="1">
        <v>77.72</v>
      </c>
      <c r="J465" s="1">
        <v>65.651739000000006</v>
      </c>
      <c r="L465" t="str">
        <f>+VLOOKUP($D465,Popis!$A:$H,2,0)</f>
        <v>Zagrebačka 22</v>
      </c>
      <c r="M465" t="str">
        <f>+VLOOKUP($D465,Popis!$A:$H,5,0)</f>
        <v>052/216-261</v>
      </c>
      <c r="N465">
        <f>+VLOOKUP($D465,Popis!$A:$H,6,0)</f>
        <v>0</v>
      </c>
      <c r="O465" t="str">
        <f>+VLOOKUP($D465,Popis!$A:$H,7,0)</f>
        <v>ivo.bebek@skole.hr; mirela.lulic1@skole.hr ;  ljiljana.mescic-blazevic@skole.hr; grozdana.smoljan@skole.hr; strukovnaskolapula@sspula.hr; strukovnaskola.pula@ss-strukovna-pu.skole.hr</v>
      </c>
      <c r="P465" t="str">
        <f>+VLOOKUP($D465,Popis!$A:$H,8,0)</f>
        <v>http://ss-strukovna-pu.skole.hr/</v>
      </c>
    </row>
    <row r="466" spans="1:16" x14ac:dyDescent="0.3">
      <c r="A466" t="s">
        <v>143</v>
      </c>
      <c r="B466" t="str">
        <f>+VLOOKUP($D466,Popis!$A:$H,3,0)</f>
        <v>52100</v>
      </c>
      <c r="C466" t="str">
        <f>+VLOOKUP($D466,Popis!$A:$H,4,0)</f>
        <v>Pula</v>
      </c>
      <c r="D466" t="s">
        <v>156</v>
      </c>
      <c r="E466" t="s">
        <v>67</v>
      </c>
      <c r="F466" s="1">
        <v>25.42</v>
      </c>
      <c r="H466" s="1">
        <v>27.64</v>
      </c>
      <c r="J466" s="1">
        <v>26.6875</v>
      </c>
      <c r="L466" t="str">
        <f>+VLOOKUP($D466,Popis!$A:$H,2,0)</f>
        <v>Zagrebačka 22</v>
      </c>
      <c r="M466" t="str">
        <f>+VLOOKUP($D466,Popis!$A:$H,5,0)</f>
        <v>052/216-261</v>
      </c>
      <c r="N466">
        <f>+VLOOKUP($D466,Popis!$A:$H,6,0)</f>
        <v>0</v>
      </c>
      <c r="O466" t="str">
        <f>+VLOOKUP($D466,Popis!$A:$H,7,0)</f>
        <v>ivo.bebek@skole.hr; mirela.lulic1@skole.hr ;  ljiljana.mescic-blazevic@skole.hr; grozdana.smoljan@skole.hr; strukovnaskolapula@sspula.hr; strukovnaskola.pula@ss-strukovna-pu.skole.hr</v>
      </c>
      <c r="P466" t="str">
        <f>+VLOOKUP($D466,Popis!$A:$H,8,0)</f>
        <v>http://ss-strukovna-pu.skole.hr/</v>
      </c>
    </row>
    <row r="467" spans="1:16" x14ac:dyDescent="0.3">
      <c r="A467" t="s">
        <v>143</v>
      </c>
      <c r="B467" t="str">
        <f>+VLOOKUP($D467,Popis!$A:$H,3,0)</f>
        <v>52100</v>
      </c>
      <c r="C467" t="str">
        <f>+VLOOKUP($D467,Popis!$A:$H,4,0)</f>
        <v>Pula</v>
      </c>
      <c r="D467" t="s">
        <v>156</v>
      </c>
      <c r="E467" t="s">
        <v>40</v>
      </c>
      <c r="F467" s="1">
        <v>25.66</v>
      </c>
      <c r="H467" s="1">
        <v>36.130000000000003</v>
      </c>
      <c r="J467" s="1">
        <v>29.313333</v>
      </c>
      <c r="L467" t="str">
        <f>+VLOOKUP($D467,Popis!$A:$H,2,0)</f>
        <v>Zagrebačka 22</v>
      </c>
      <c r="M467" t="str">
        <f>+VLOOKUP($D467,Popis!$A:$H,5,0)</f>
        <v>052/216-261</v>
      </c>
      <c r="N467">
        <f>+VLOOKUP($D467,Popis!$A:$H,6,0)</f>
        <v>0</v>
      </c>
      <c r="O467" t="str">
        <f>+VLOOKUP($D467,Popis!$A:$H,7,0)</f>
        <v>ivo.bebek@skole.hr; mirela.lulic1@skole.hr ;  ljiljana.mescic-blazevic@skole.hr; grozdana.smoljan@skole.hr; strukovnaskolapula@sspula.hr; strukovnaskola.pula@ss-strukovna-pu.skole.hr</v>
      </c>
      <c r="P467" t="str">
        <f>+VLOOKUP($D467,Popis!$A:$H,8,0)</f>
        <v>http://ss-strukovna-pu.skole.hr/</v>
      </c>
    </row>
    <row r="468" spans="1:16" x14ac:dyDescent="0.3">
      <c r="A468" t="s">
        <v>143</v>
      </c>
      <c r="B468" t="str">
        <f>+VLOOKUP($D468,Popis!$A:$H,3,0)</f>
        <v>52100</v>
      </c>
      <c r="C468" t="str">
        <f>+VLOOKUP($D468,Popis!$A:$H,4,0)</f>
        <v>Pula</v>
      </c>
      <c r="D468" t="s">
        <v>156</v>
      </c>
      <c r="E468" t="s">
        <v>506</v>
      </c>
      <c r="F468" s="1">
        <v>49.57</v>
      </c>
      <c r="H468" s="1">
        <v>75.63</v>
      </c>
      <c r="J468" s="1">
        <v>57.544165999999997</v>
      </c>
      <c r="L468" t="str">
        <f>+VLOOKUP($D468,Popis!$A:$H,2,0)</f>
        <v>Zagrebačka 22</v>
      </c>
      <c r="M468" t="str">
        <f>+VLOOKUP($D468,Popis!$A:$H,5,0)</f>
        <v>052/216-261</v>
      </c>
      <c r="N468">
        <f>+VLOOKUP($D468,Popis!$A:$H,6,0)</f>
        <v>0</v>
      </c>
      <c r="O468" t="str">
        <f>+VLOOKUP($D468,Popis!$A:$H,7,0)</f>
        <v>ivo.bebek@skole.hr; mirela.lulic1@skole.hr ;  ljiljana.mescic-blazevic@skole.hr; grozdana.smoljan@skole.hr; strukovnaskolapula@sspula.hr; strukovnaskola.pula@ss-strukovna-pu.skole.hr</v>
      </c>
      <c r="P468" t="str">
        <f>+VLOOKUP($D468,Popis!$A:$H,8,0)</f>
        <v>http://ss-strukovna-pu.skole.hr/</v>
      </c>
    </row>
    <row r="469" spans="1:16" x14ac:dyDescent="0.3">
      <c r="A469" t="s">
        <v>143</v>
      </c>
      <c r="B469" t="str">
        <f>+VLOOKUP($D469,Popis!$A:$H,3,0)</f>
        <v>52100</v>
      </c>
      <c r="C469" t="str">
        <f>+VLOOKUP($D469,Popis!$A:$H,4,0)</f>
        <v>Pula</v>
      </c>
      <c r="D469" t="s">
        <v>543</v>
      </c>
      <c r="E469" t="s">
        <v>158</v>
      </c>
      <c r="F469" s="1">
        <v>141.71</v>
      </c>
      <c r="H469" s="1">
        <v>190.07</v>
      </c>
      <c r="J469" s="1">
        <v>159.14922999999999</v>
      </c>
      <c r="L469" t="str">
        <f>+VLOOKUP($D469,Popis!$A:$H,2,0)</f>
        <v>Radićeva 19</v>
      </c>
      <c r="M469" t="str">
        <f>+VLOOKUP($D469,Popis!$A:$H,5,0)</f>
        <v>052/223-377; 052/223 377</v>
      </c>
      <c r="N469" t="str">
        <f>+VLOOKUP($D469,Popis!$A:$H,6,0)</f>
        <v>052/223-377</v>
      </c>
      <c r="O469" t="str">
        <f>+VLOOKUP($D469,Popis!$A:$H,7,0)</f>
        <v>skola-dizajn@pu.t-com.hr; ured@ss-primijenjenihumjetnostiidizajna-pu.skole.hr</v>
      </c>
      <c r="P469" t="str">
        <f>+VLOOKUP($D469,Popis!$A:$H,8,0)</f>
        <v>www.ss-primijenjenihumjetnostiidizajna-pu.skole.hr</v>
      </c>
    </row>
    <row r="470" spans="1:16" x14ac:dyDescent="0.3">
      <c r="A470" t="s">
        <v>143</v>
      </c>
      <c r="B470" t="str">
        <f>+VLOOKUP($D470,Popis!$A:$H,3,0)</f>
        <v>52100</v>
      </c>
      <c r="C470" t="str">
        <f>+VLOOKUP($D470,Popis!$A:$H,4,0)</f>
        <v>Pula</v>
      </c>
      <c r="D470" t="s">
        <v>544</v>
      </c>
      <c r="E470" t="s">
        <v>23</v>
      </c>
      <c r="F470" s="1">
        <v>48.32</v>
      </c>
      <c r="H470" s="1">
        <v>60.9</v>
      </c>
      <c r="J470" s="1">
        <v>52.13</v>
      </c>
      <c r="L470" t="str">
        <f>+VLOOKUP($D470,Popis!$A:$H,2,0)</f>
        <v>Kandlerova 48</v>
      </c>
      <c r="M470" t="str">
        <f>+VLOOKUP($D470,Popis!$A:$H,5,0)</f>
        <v>052/368-683; 052/218-778; 218-787</v>
      </c>
      <c r="N470" t="str">
        <f>+VLOOKUP($D470,Popis!$A:$H,6,0)</f>
        <v>052/218-796</v>
      </c>
      <c r="O470" t="str">
        <f>+VLOOKUP($D470,Popis!$A:$H,7,0)</f>
        <v>tajnistvo@ss-tur-ugo-trg-pu.skole.hr</v>
      </c>
      <c r="P470" t="str">
        <f>+VLOOKUP($D470,Popis!$A:$H,8,0)</f>
        <v>http://www.ss-tur-ugo-trg-pu.skole.hr</v>
      </c>
    </row>
    <row r="471" spans="1:16" x14ac:dyDescent="0.3">
      <c r="A471" t="s">
        <v>143</v>
      </c>
      <c r="B471" t="str">
        <f>+VLOOKUP($D471,Popis!$A:$H,3,0)</f>
        <v>52100</v>
      </c>
      <c r="C471" t="str">
        <f>+VLOOKUP($D471,Popis!$A:$H,4,0)</f>
        <v>Pula</v>
      </c>
      <c r="D471" t="s">
        <v>544</v>
      </c>
      <c r="E471" t="s">
        <v>14</v>
      </c>
      <c r="F471" s="1">
        <v>21.94</v>
      </c>
      <c r="H471" s="1">
        <v>28.85</v>
      </c>
      <c r="J471" s="1">
        <v>25.997333000000001</v>
      </c>
      <c r="L471" t="str">
        <f>+VLOOKUP($D471,Popis!$A:$H,2,0)</f>
        <v>Kandlerova 48</v>
      </c>
      <c r="M471" t="str">
        <f>+VLOOKUP($D471,Popis!$A:$H,5,0)</f>
        <v>052/368-683; 052/218-778; 218-787</v>
      </c>
      <c r="N471" t="str">
        <f>+VLOOKUP($D471,Popis!$A:$H,6,0)</f>
        <v>052/218-796</v>
      </c>
      <c r="O471" t="str">
        <f>+VLOOKUP($D471,Popis!$A:$H,7,0)</f>
        <v>tajnistvo@ss-tur-ugo-trg-pu.skole.hr</v>
      </c>
      <c r="P471" t="str">
        <f>+VLOOKUP($D471,Popis!$A:$H,8,0)</f>
        <v>http://www.ss-tur-ugo-trg-pu.skole.hr</v>
      </c>
    </row>
    <row r="472" spans="1:16" x14ac:dyDescent="0.3">
      <c r="A472" t="s">
        <v>143</v>
      </c>
      <c r="B472" t="str">
        <f>+VLOOKUP($D472,Popis!$A:$H,3,0)</f>
        <v>52100</v>
      </c>
      <c r="C472" t="str">
        <f>+VLOOKUP($D472,Popis!$A:$H,4,0)</f>
        <v>Pula</v>
      </c>
      <c r="D472" t="s">
        <v>544</v>
      </c>
      <c r="E472" t="s">
        <v>15</v>
      </c>
      <c r="F472" s="1">
        <v>23.11</v>
      </c>
      <c r="H472" s="1">
        <v>33.74</v>
      </c>
      <c r="J472" s="1">
        <v>27.457599999999999</v>
      </c>
      <c r="L472" t="str">
        <f>+VLOOKUP($D472,Popis!$A:$H,2,0)</f>
        <v>Kandlerova 48</v>
      </c>
      <c r="M472" t="str">
        <f>+VLOOKUP($D472,Popis!$A:$H,5,0)</f>
        <v>052/368-683; 052/218-778; 218-787</v>
      </c>
      <c r="N472" t="str">
        <f>+VLOOKUP($D472,Popis!$A:$H,6,0)</f>
        <v>052/218-796</v>
      </c>
      <c r="O472" t="str">
        <f>+VLOOKUP($D472,Popis!$A:$H,7,0)</f>
        <v>tajnistvo@ss-tur-ugo-trg-pu.skole.hr</v>
      </c>
      <c r="P472" t="str">
        <f>+VLOOKUP($D472,Popis!$A:$H,8,0)</f>
        <v>http://www.ss-tur-ugo-trg-pu.skole.hr</v>
      </c>
    </row>
    <row r="473" spans="1:16" x14ac:dyDescent="0.3">
      <c r="A473" t="s">
        <v>143</v>
      </c>
      <c r="B473" t="str">
        <f>+VLOOKUP($D473,Popis!$A:$H,3,0)</f>
        <v>52100</v>
      </c>
      <c r="C473" t="str">
        <f>+VLOOKUP($D473,Popis!$A:$H,4,0)</f>
        <v>Pula</v>
      </c>
      <c r="D473" t="s">
        <v>544</v>
      </c>
      <c r="E473" t="s">
        <v>16</v>
      </c>
      <c r="F473" s="1">
        <v>23</v>
      </c>
      <c r="H473" s="1">
        <v>48.17</v>
      </c>
      <c r="J473" s="1">
        <v>28.260869</v>
      </c>
      <c r="L473" t="str">
        <f>+VLOOKUP($D473,Popis!$A:$H,2,0)</f>
        <v>Kandlerova 48</v>
      </c>
      <c r="M473" t="str">
        <f>+VLOOKUP($D473,Popis!$A:$H,5,0)</f>
        <v>052/368-683; 052/218-778; 218-787</v>
      </c>
      <c r="N473" t="str">
        <f>+VLOOKUP($D473,Popis!$A:$H,6,0)</f>
        <v>052/218-796</v>
      </c>
      <c r="O473" t="str">
        <f>+VLOOKUP($D473,Popis!$A:$H,7,0)</f>
        <v>tajnistvo@ss-tur-ugo-trg-pu.skole.hr</v>
      </c>
      <c r="P473" t="str">
        <f>+VLOOKUP($D473,Popis!$A:$H,8,0)</f>
        <v>http://www.ss-tur-ugo-trg-pu.skole.hr</v>
      </c>
    </row>
    <row r="474" spans="1:16" x14ac:dyDescent="0.3">
      <c r="A474" t="s">
        <v>143</v>
      </c>
      <c r="B474" t="str">
        <f>+VLOOKUP($D474,Popis!$A:$H,3,0)</f>
        <v>52100</v>
      </c>
      <c r="C474" t="str">
        <f>+VLOOKUP($D474,Popis!$A:$H,4,0)</f>
        <v>Pula</v>
      </c>
      <c r="D474" t="s">
        <v>544</v>
      </c>
      <c r="E474" t="s">
        <v>51</v>
      </c>
      <c r="F474" s="1">
        <v>27.36</v>
      </c>
      <c r="H474" s="1">
        <v>33.479999999999997</v>
      </c>
      <c r="J474" s="1">
        <v>30.37</v>
      </c>
      <c r="L474" t="str">
        <f>+VLOOKUP($D474,Popis!$A:$H,2,0)</f>
        <v>Kandlerova 48</v>
      </c>
      <c r="M474" t="str">
        <f>+VLOOKUP($D474,Popis!$A:$H,5,0)</f>
        <v>052/368-683; 052/218-778; 218-787</v>
      </c>
      <c r="N474" t="str">
        <f>+VLOOKUP($D474,Popis!$A:$H,6,0)</f>
        <v>052/218-796</v>
      </c>
      <c r="O474" t="str">
        <f>+VLOOKUP($D474,Popis!$A:$H,7,0)</f>
        <v>tajnistvo@ss-tur-ugo-trg-pu.skole.hr</v>
      </c>
      <c r="P474" t="str">
        <f>+VLOOKUP($D474,Popis!$A:$H,8,0)</f>
        <v>http://www.ss-tur-ugo-trg-pu.skole.hr</v>
      </c>
    </row>
    <row r="475" spans="1:16" x14ac:dyDescent="0.3">
      <c r="A475" t="s">
        <v>143</v>
      </c>
      <c r="B475" t="str">
        <f>+VLOOKUP($D475,Popis!$A:$H,3,0)</f>
        <v>52100</v>
      </c>
      <c r="C475" t="str">
        <f>+VLOOKUP($D475,Popis!$A:$H,4,0)</f>
        <v>Pula</v>
      </c>
      <c r="D475" t="s">
        <v>544</v>
      </c>
      <c r="E475" t="s">
        <v>492</v>
      </c>
      <c r="F475" s="1">
        <v>52.12</v>
      </c>
      <c r="H475" s="1">
        <v>65.33</v>
      </c>
      <c r="J475" s="1">
        <v>58.062221999999998</v>
      </c>
      <c r="L475" t="str">
        <f>+VLOOKUP($D475,Popis!$A:$H,2,0)</f>
        <v>Kandlerova 48</v>
      </c>
      <c r="M475" t="str">
        <f>+VLOOKUP($D475,Popis!$A:$H,5,0)</f>
        <v>052/368-683; 052/218-778; 218-787</v>
      </c>
      <c r="N475" t="str">
        <f>+VLOOKUP($D475,Popis!$A:$H,6,0)</f>
        <v>052/218-796</v>
      </c>
      <c r="O475" t="str">
        <f>+VLOOKUP($D475,Popis!$A:$H,7,0)</f>
        <v>tajnistvo@ss-tur-ugo-trg-pu.skole.hr</v>
      </c>
      <c r="P475" t="str">
        <f>+VLOOKUP($D475,Popis!$A:$H,8,0)</f>
        <v>http://www.ss-tur-ugo-trg-pu.skole.hr</v>
      </c>
    </row>
    <row r="476" spans="1:16" x14ac:dyDescent="0.3">
      <c r="A476" t="s">
        <v>143</v>
      </c>
      <c r="B476" t="str">
        <f>+VLOOKUP($D476,Popis!$A:$H,3,0)</f>
        <v>52100</v>
      </c>
      <c r="C476" t="str">
        <f>+VLOOKUP($D476,Popis!$A:$H,4,0)</f>
        <v>Pula</v>
      </c>
      <c r="D476" t="s">
        <v>544</v>
      </c>
      <c r="E476" t="s">
        <v>17</v>
      </c>
      <c r="F476" s="1">
        <v>57.29</v>
      </c>
      <c r="H476" s="1">
        <v>80.03</v>
      </c>
      <c r="J476" s="1">
        <v>65.746086000000005</v>
      </c>
      <c r="L476" t="str">
        <f>+VLOOKUP($D476,Popis!$A:$H,2,0)</f>
        <v>Kandlerova 48</v>
      </c>
      <c r="M476" t="str">
        <f>+VLOOKUP($D476,Popis!$A:$H,5,0)</f>
        <v>052/368-683; 052/218-778; 218-787</v>
      </c>
      <c r="N476" t="str">
        <f>+VLOOKUP($D476,Popis!$A:$H,6,0)</f>
        <v>052/218-796</v>
      </c>
      <c r="O476" t="str">
        <f>+VLOOKUP($D476,Popis!$A:$H,7,0)</f>
        <v>tajnistvo@ss-tur-ugo-trg-pu.skole.hr</v>
      </c>
      <c r="P476" t="str">
        <f>+VLOOKUP($D476,Popis!$A:$H,8,0)</f>
        <v>http://www.ss-tur-ugo-trg-pu.skole.hr</v>
      </c>
    </row>
    <row r="477" spans="1:16" x14ac:dyDescent="0.3">
      <c r="A477" t="s">
        <v>143</v>
      </c>
      <c r="B477" t="str">
        <f>+VLOOKUP($D477,Popis!$A:$H,3,0)</f>
        <v>52460</v>
      </c>
      <c r="C477" t="str">
        <f>+VLOOKUP($D477,Popis!$A:$H,4,0)</f>
        <v>Buje</v>
      </c>
      <c r="D477" t="s">
        <v>159</v>
      </c>
      <c r="E477" t="s">
        <v>160</v>
      </c>
      <c r="F477" s="1">
        <v>25.21</v>
      </c>
      <c r="H477" s="1">
        <v>41.14</v>
      </c>
      <c r="J477" s="1">
        <v>32.505713999999998</v>
      </c>
      <c r="L477" t="str">
        <f>+VLOOKUP($D477,Popis!$A:$H,2,0)</f>
        <v>ŠKOLSKI BRIJEG 1</v>
      </c>
      <c r="M477" t="str">
        <f>+VLOOKUP($D477,Popis!$A:$H,5,0)</f>
        <v>052/417 322; 052/417 326; 052/417 325</v>
      </c>
      <c r="N477">
        <f>+VLOOKUP($D477,Popis!$A:$H,6,0)</f>
        <v>0</v>
      </c>
      <c r="O477" t="str">
        <f>+VLOOKUP($D477,Popis!$A:$H,7,0)</f>
        <v>franko.gergoric@skole.hr; sssms@pu.t-com.hr</v>
      </c>
      <c r="P477">
        <f>+VLOOKUP($D477,Popis!$A:$H,8,0)</f>
        <v>0</v>
      </c>
    </row>
    <row r="478" spans="1:16" x14ac:dyDescent="0.3">
      <c r="A478" t="s">
        <v>143</v>
      </c>
      <c r="B478" t="str">
        <f>+VLOOKUP($D478,Popis!$A:$H,3,0)</f>
        <v>52460</v>
      </c>
      <c r="C478" t="str">
        <f>+VLOOKUP($D478,Popis!$A:$H,4,0)</f>
        <v>Buje</v>
      </c>
      <c r="D478" t="s">
        <v>159</v>
      </c>
      <c r="E478" t="s">
        <v>161</v>
      </c>
      <c r="F478" s="1">
        <v>49.46</v>
      </c>
      <c r="H478" s="1">
        <v>68.239999999999995</v>
      </c>
      <c r="J478" s="1">
        <v>57.851427999999999</v>
      </c>
      <c r="L478" t="str">
        <f>+VLOOKUP($D478,Popis!$A:$H,2,0)</f>
        <v>ŠKOLSKI BRIJEG 1</v>
      </c>
      <c r="M478" t="str">
        <f>+VLOOKUP($D478,Popis!$A:$H,5,0)</f>
        <v>052/417 322; 052/417 326; 052/417 325</v>
      </c>
      <c r="N478">
        <f>+VLOOKUP($D478,Popis!$A:$H,6,0)</f>
        <v>0</v>
      </c>
      <c r="O478" t="str">
        <f>+VLOOKUP($D478,Popis!$A:$H,7,0)</f>
        <v>franko.gergoric@skole.hr; sssms@pu.t-com.hr</v>
      </c>
      <c r="P478">
        <f>+VLOOKUP($D478,Popis!$A:$H,8,0)</f>
        <v>0</v>
      </c>
    </row>
    <row r="479" spans="1:16" x14ac:dyDescent="0.3">
      <c r="A479" t="s">
        <v>143</v>
      </c>
      <c r="B479" t="str">
        <f>+VLOOKUP($D479,Popis!$A:$H,3,0)</f>
        <v>52460</v>
      </c>
      <c r="C479" t="str">
        <f>+VLOOKUP($D479,Popis!$A:$H,4,0)</f>
        <v>Buje</v>
      </c>
      <c r="D479" t="s">
        <v>159</v>
      </c>
      <c r="E479" t="s">
        <v>162</v>
      </c>
      <c r="F479" s="1">
        <v>38.630000000000003</v>
      </c>
      <c r="H479" s="1">
        <v>43.94</v>
      </c>
      <c r="J479" s="1">
        <v>41.284999999999997</v>
      </c>
      <c r="L479" t="str">
        <f>+VLOOKUP($D479,Popis!$A:$H,2,0)</f>
        <v>ŠKOLSKI BRIJEG 1</v>
      </c>
      <c r="M479" t="str">
        <f>+VLOOKUP($D479,Popis!$A:$H,5,0)</f>
        <v>052/417 322; 052/417 326; 052/417 325</v>
      </c>
      <c r="N479">
        <f>+VLOOKUP($D479,Popis!$A:$H,6,0)</f>
        <v>0</v>
      </c>
      <c r="O479" t="str">
        <f>+VLOOKUP($D479,Popis!$A:$H,7,0)</f>
        <v>franko.gergoric@skole.hr; sssms@pu.t-com.hr</v>
      </c>
      <c r="P479">
        <f>+VLOOKUP($D479,Popis!$A:$H,8,0)</f>
        <v>0</v>
      </c>
    </row>
    <row r="480" spans="1:16" x14ac:dyDescent="0.3">
      <c r="A480" t="s">
        <v>143</v>
      </c>
      <c r="B480" t="str">
        <f>+VLOOKUP($D480,Popis!$A:$H,3,0)</f>
        <v>52460</v>
      </c>
      <c r="C480" t="str">
        <f>+VLOOKUP($D480,Popis!$A:$H,4,0)</f>
        <v>Buje</v>
      </c>
      <c r="D480" t="s">
        <v>159</v>
      </c>
      <c r="E480" t="s">
        <v>545</v>
      </c>
      <c r="F480" s="1">
        <v>68.34</v>
      </c>
      <c r="H480" s="1">
        <v>78.55</v>
      </c>
      <c r="J480" s="1">
        <v>72.106666000000004</v>
      </c>
      <c r="L480" t="str">
        <f>+VLOOKUP($D480,Popis!$A:$H,2,0)</f>
        <v>ŠKOLSKI BRIJEG 1</v>
      </c>
      <c r="M480" t="str">
        <f>+VLOOKUP($D480,Popis!$A:$H,5,0)</f>
        <v>052/417 322; 052/417 326; 052/417 325</v>
      </c>
      <c r="N480">
        <f>+VLOOKUP($D480,Popis!$A:$H,6,0)</f>
        <v>0</v>
      </c>
      <c r="O480" t="str">
        <f>+VLOOKUP($D480,Popis!$A:$H,7,0)</f>
        <v>franko.gergoric@skole.hr; sssms@pu.t-com.hr</v>
      </c>
      <c r="P480">
        <f>+VLOOKUP($D480,Popis!$A:$H,8,0)</f>
        <v>0</v>
      </c>
    </row>
    <row r="481" spans="1:16" x14ac:dyDescent="0.3">
      <c r="A481" t="s">
        <v>143</v>
      </c>
      <c r="B481" t="str">
        <f>+VLOOKUP($D481,Popis!$A:$H,3,0)</f>
        <v>52460</v>
      </c>
      <c r="C481" t="str">
        <f>+VLOOKUP($D481,Popis!$A:$H,4,0)</f>
        <v>Buje</v>
      </c>
      <c r="D481" t="s">
        <v>159</v>
      </c>
      <c r="E481" t="s">
        <v>546</v>
      </c>
      <c r="F481" s="1">
        <v>69.64</v>
      </c>
      <c r="H481" s="1">
        <v>70.94</v>
      </c>
      <c r="J481" s="1">
        <v>70.290000000000006</v>
      </c>
      <c r="L481" t="str">
        <f>+VLOOKUP($D481,Popis!$A:$H,2,0)</f>
        <v>ŠKOLSKI BRIJEG 1</v>
      </c>
      <c r="M481" t="str">
        <f>+VLOOKUP($D481,Popis!$A:$H,5,0)</f>
        <v>052/417 322; 052/417 326; 052/417 325</v>
      </c>
      <c r="N481">
        <f>+VLOOKUP($D481,Popis!$A:$H,6,0)</f>
        <v>0</v>
      </c>
      <c r="O481" t="str">
        <f>+VLOOKUP($D481,Popis!$A:$H,7,0)</f>
        <v>franko.gergoric@skole.hr; sssms@pu.t-com.hr</v>
      </c>
      <c r="P481">
        <f>+VLOOKUP($D481,Popis!$A:$H,8,0)</f>
        <v>0</v>
      </c>
    </row>
    <row r="482" spans="1:16" x14ac:dyDescent="0.3">
      <c r="A482" t="s">
        <v>143</v>
      </c>
      <c r="B482" t="str">
        <f>+VLOOKUP($D482,Popis!$A:$H,3,0)</f>
        <v>52460</v>
      </c>
      <c r="C482" t="str">
        <f>+VLOOKUP($D482,Popis!$A:$H,4,0)</f>
        <v>Buje</v>
      </c>
      <c r="D482" t="s">
        <v>159</v>
      </c>
      <c r="E482" t="s">
        <v>163</v>
      </c>
      <c r="F482" s="1">
        <v>44.09</v>
      </c>
      <c r="H482" s="1">
        <v>80</v>
      </c>
      <c r="J482" s="1">
        <v>57.366250000000001</v>
      </c>
      <c r="L482" t="str">
        <f>+VLOOKUP($D482,Popis!$A:$H,2,0)</f>
        <v>ŠKOLSKI BRIJEG 1</v>
      </c>
      <c r="M482" t="str">
        <f>+VLOOKUP($D482,Popis!$A:$H,5,0)</f>
        <v>052/417 322; 052/417 326; 052/417 325</v>
      </c>
      <c r="N482">
        <f>+VLOOKUP($D482,Popis!$A:$H,6,0)</f>
        <v>0</v>
      </c>
      <c r="O482" t="str">
        <f>+VLOOKUP($D482,Popis!$A:$H,7,0)</f>
        <v>franko.gergoric@skole.hr; sssms@pu.t-com.hr</v>
      </c>
      <c r="P482">
        <f>+VLOOKUP($D482,Popis!$A:$H,8,0)</f>
        <v>0</v>
      </c>
    </row>
    <row r="483" spans="1:16" x14ac:dyDescent="0.3">
      <c r="A483" t="s">
        <v>143</v>
      </c>
      <c r="B483" t="str">
        <f>+VLOOKUP($D483,Popis!$A:$H,3,0)</f>
        <v>52210</v>
      </c>
      <c r="C483" t="str">
        <f>+VLOOKUP($D483,Popis!$A:$H,4,0)</f>
        <v>Rovinj</v>
      </c>
      <c r="D483" t="s">
        <v>547</v>
      </c>
      <c r="E483" t="s">
        <v>164</v>
      </c>
      <c r="F483" s="1">
        <v>42.79</v>
      </c>
      <c r="H483" s="1">
        <v>62.19</v>
      </c>
      <c r="J483" s="1">
        <v>49.09</v>
      </c>
      <c r="L483" t="str">
        <f>+VLOOKUP($D483,Popis!$A:$H,2,0)</f>
        <v>CARDUCCIJEVA ULICA 20</v>
      </c>
      <c r="M483" t="str">
        <f>+VLOOKUP($D483,Popis!$A:$H,5,0)</f>
        <v>052/813-277; 052/840-984</v>
      </c>
      <c r="N483" t="str">
        <f>+VLOOKUP($D483,Popis!$A:$H,6,0)</f>
        <v>052/840-985</v>
      </c>
      <c r="O483" t="str">
        <f>+VLOOKUP($D483,Popis!$A:$H,7,0)</f>
        <v>smsir@pu.t-com.hr; admin@ss-talijanska-rovinj.skole.hr; ured@ss-talijanska-rovinj.skole.hr</v>
      </c>
      <c r="P483" t="str">
        <f>+VLOOKUP($D483,Popis!$A:$H,8,0)</f>
        <v>http://www.smsir.hr/</v>
      </c>
    </row>
    <row r="484" spans="1:16" x14ac:dyDescent="0.3">
      <c r="A484" t="s">
        <v>143</v>
      </c>
      <c r="B484" t="str">
        <f>+VLOOKUP($D484,Popis!$A:$H,3,0)</f>
        <v>52210</v>
      </c>
      <c r="C484" t="str">
        <f>+VLOOKUP($D484,Popis!$A:$H,4,0)</f>
        <v>Rovinj</v>
      </c>
      <c r="D484" t="s">
        <v>547</v>
      </c>
      <c r="E484" t="s">
        <v>165</v>
      </c>
      <c r="F484" s="1">
        <v>54.01</v>
      </c>
      <c r="H484" s="1">
        <v>73.94</v>
      </c>
      <c r="J484" s="1">
        <v>63.573749999999997</v>
      </c>
      <c r="L484" t="str">
        <f>+VLOOKUP($D484,Popis!$A:$H,2,0)</f>
        <v>CARDUCCIJEVA ULICA 20</v>
      </c>
      <c r="M484" t="str">
        <f>+VLOOKUP($D484,Popis!$A:$H,5,0)</f>
        <v>052/813-277; 052/840-984</v>
      </c>
      <c r="N484" t="str">
        <f>+VLOOKUP($D484,Popis!$A:$H,6,0)</f>
        <v>052/840-985</v>
      </c>
      <c r="O484" t="str">
        <f>+VLOOKUP($D484,Popis!$A:$H,7,0)</f>
        <v>smsir@pu.t-com.hr; admin@ss-talijanska-rovinj.skole.hr; ured@ss-talijanska-rovinj.skole.hr</v>
      </c>
      <c r="P484" t="str">
        <f>+VLOOKUP($D484,Popis!$A:$H,8,0)</f>
        <v>http://www.smsir.hr/</v>
      </c>
    </row>
    <row r="485" spans="1:16" x14ac:dyDescent="0.3">
      <c r="A485" t="s">
        <v>143</v>
      </c>
      <c r="B485" t="str">
        <f>+VLOOKUP($D485,Popis!$A:$H,3,0)</f>
        <v>52210</v>
      </c>
      <c r="C485" t="str">
        <f>+VLOOKUP($D485,Popis!$A:$H,4,0)</f>
        <v>Rovinj</v>
      </c>
      <c r="D485" t="s">
        <v>547</v>
      </c>
      <c r="E485" t="s">
        <v>548</v>
      </c>
      <c r="F485" s="1">
        <v>47.26</v>
      </c>
      <c r="H485" s="1">
        <v>58.02</v>
      </c>
      <c r="J485" s="1">
        <v>52.113750000000003</v>
      </c>
      <c r="L485" t="str">
        <f>+VLOOKUP($D485,Popis!$A:$H,2,0)</f>
        <v>CARDUCCIJEVA ULICA 20</v>
      </c>
      <c r="M485" t="str">
        <f>+VLOOKUP($D485,Popis!$A:$H,5,0)</f>
        <v>052/813-277; 052/840-984</v>
      </c>
      <c r="N485" t="str">
        <f>+VLOOKUP($D485,Popis!$A:$H,6,0)</f>
        <v>052/840-985</v>
      </c>
      <c r="O485" t="str">
        <f>+VLOOKUP($D485,Popis!$A:$H,7,0)</f>
        <v>smsir@pu.t-com.hr; admin@ss-talijanska-rovinj.skole.hr; ured@ss-talijanska-rovinj.skole.hr</v>
      </c>
      <c r="P485" t="str">
        <f>+VLOOKUP($D485,Popis!$A:$H,8,0)</f>
        <v>http://www.smsir.hr/</v>
      </c>
    </row>
    <row r="486" spans="1:16" x14ac:dyDescent="0.3">
      <c r="A486" t="s">
        <v>143</v>
      </c>
      <c r="B486" t="str">
        <f>+VLOOKUP($D486,Popis!$A:$H,3,0)</f>
        <v>52210</v>
      </c>
      <c r="C486" t="str">
        <f>+VLOOKUP($D486,Popis!$A:$H,4,0)</f>
        <v>Rovinj</v>
      </c>
      <c r="D486" t="s">
        <v>547</v>
      </c>
      <c r="E486" t="s">
        <v>545</v>
      </c>
      <c r="F486" s="1">
        <v>67.84</v>
      </c>
      <c r="H486" s="1">
        <v>78.790000000000006</v>
      </c>
      <c r="J486" s="1">
        <v>76.224999999999994</v>
      </c>
      <c r="L486" t="str">
        <f>+VLOOKUP($D486,Popis!$A:$H,2,0)</f>
        <v>CARDUCCIJEVA ULICA 20</v>
      </c>
      <c r="M486" t="str">
        <f>+VLOOKUP($D486,Popis!$A:$H,5,0)</f>
        <v>052/813-277; 052/840-984</v>
      </c>
      <c r="N486" t="str">
        <f>+VLOOKUP($D486,Popis!$A:$H,6,0)</f>
        <v>052/840-985</v>
      </c>
      <c r="O486" t="str">
        <f>+VLOOKUP($D486,Popis!$A:$H,7,0)</f>
        <v>smsir@pu.t-com.hr; admin@ss-talijanska-rovinj.skole.hr; ured@ss-talijanska-rovinj.skole.hr</v>
      </c>
      <c r="P486" t="str">
        <f>+VLOOKUP($D486,Popis!$A:$H,8,0)</f>
        <v>http://www.smsir.hr/</v>
      </c>
    </row>
    <row r="487" spans="1:16" x14ac:dyDescent="0.3">
      <c r="A487" t="s">
        <v>143</v>
      </c>
      <c r="B487" t="str">
        <f>+VLOOKUP($D487,Popis!$A:$H,3,0)</f>
        <v>52210</v>
      </c>
      <c r="C487" t="str">
        <f>+VLOOKUP($D487,Popis!$A:$H,4,0)</f>
        <v>Rovinj</v>
      </c>
      <c r="D487" t="s">
        <v>547</v>
      </c>
      <c r="E487" t="s">
        <v>166</v>
      </c>
      <c r="F487" s="1">
        <v>48.32</v>
      </c>
      <c r="H487" s="1">
        <v>56.64</v>
      </c>
      <c r="J487" s="1">
        <v>52.48</v>
      </c>
      <c r="L487" t="str">
        <f>+VLOOKUP($D487,Popis!$A:$H,2,0)</f>
        <v>CARDUCCIJEVA ULICA 20</v>
      </c>
      <c r="M487" t="str">
        <f>+VLOOKUP($D487,Popis!$A:$H,5,0)</f>
        <v>052/813-277; 052/840-984</v>
      </c>
      <c r="N487" t="str">
        <f>+VLOOKUP($D487,Popis!$A:$H,6,0)</f>
        <v>052/840-985</v>
      </c>
      <c r="O487" t="str">
        <f>+VLOOKUP($D487,Popis!$A:$H,7,0)</f>
        <v>smsir@pu.t-com.hr; admin@ss-talijanska-rovinj.skole.hr; ured@ss-talijanska-rovinj.skole.hr</v>
      </c>
      <c r="P487" t="str">
        <f>+VLOOKUP($D487,Popis!$A:$H,8,0)</f>
        <v>http://www.smsir.hr/</v>
      </c>
    </row>
    <row r="488" spans="1:16" x14ac:dyDescent="0.3">
      <c r="A488" t="s">
        <v>143</v>
      </c>
      <c r="B488" t="str">
        <f>+VLOOKUP($D488,Popis!$A:$H,3,0)</f>
        <v>52210</v>
      </c>
      <c r="C488" t="str">
        <f>+VLOOKUP($D488,Popis!$A:$H,4,0)</f>
        <v>Rovinj</v>
      </c>
      <c r="D488" t="s">
        <v>547</v>
      </c>
      <c r="E488" t="s">
        <v>167</v>
      </c>
      <c r="F488" s="1">
        <v>40.85</v>
      </c>
      <c r="H488" s="1">
        <v>76.97</v>
      </c>
      <c r="J488" s="1">
        <v>55.99</v>
      </c>
      <c r="L488" t="str">
        <f>+VLOOKUP($D488,Popis!$A:$H,2,0)</f>
        <v>CARDUCCIJEVA ULICA 20</v>
      </c>
      <c r="M488" t="str">
        <f>+VLOOKUP($D488,Popis!$A:$H,5,0)</f>
        <v>052/813-277; 052/840-984</v>
      </c>
      <c r="N488" t="str">
        <f>+VLOOKUP($D488,Popis!$A:$H,6,0)</f>
        <v>052/840-985</v>
      </c>
      <c r="O488" t="str">
        <f>+VLOOKUP($D488,Popis!$A:$H,7,0)</f>
        <v>smsir@pu.t-com.hr; admin@ss-talijanska-rovinj.skole.hr; ured@ss-talijanska-rovinj.skole.hr</v>
      </c>
      <c r="P488" t="str">
        <f>+VLOOKUP($D488,Popis!$A:$H,8,0)</f>
        <v>http://www.smsir.hr/</v>
      </c>
    </row>
    <row r="489" spans="1:16" x14ac:dyDescent="0.3">
      <c r="A489" t="s">
        <v>143</v>
      </c>
      <c r="B489" t="str">
        <f>+VLOOKUP($D489,Popis!$A:$H,3,0)</f>
        <v>52100</v>
      </c>
      <c r="C489" t="str">
        <f>+VLOOKUP($D489,Popis!$A:$H,4,0)</f>
        <v>Pula</v>
      </c>
      <c r="D489" t="s">
        <v>168</v>
      </c>
      <c r="E489" t="s">
        <v>160</v>
      </c>
      <c r="F489" s="1">
        <v>27.3</v>
      </c>
      <c r="H489" s="1">
        <v>41.25</v>
      </c>
      <c r="J489" s="1">
        <v>32.770000000000003</v>
      </c>
      <c r="L489" t="str">
        <f>+VLOOKUP($D489,Popis!$A:$H,2,0)</f>
        <v>SANTORIOVA 3</v>
      </c>
      <c r="M489" t="str">
        <f>+VLOOKUP($D489,Popis!$A:$H,5,0)</f>
        <v>052/385-090; 052/385-091; 052/385-093</v>
      </c>
      <c r="N489" t="str">
        <f>+VLOOKUP($D489,Popis!$A:$H,6,0)</f>
        <v>052/385-098</v>
      </c>
      <c r="O489" t="str">
        <f>+VLOOKUP($D489,Popis!$A:$H,7,0)</f>
        <v>ss.dante.pula@gmail.com; dante@ss-dante-pula.skole.hr</v>
      </c>
      <c r="P489" t="str">
        <f>+VLOOKUP($D489,Popis!$A:$H,8,0)</f>
        <v>https://www.smsida.hr</v>
      </c>
    </row>
    <row r="490" spans="1:16" x14ac:dyDescent="0.3">
      <c r="A490" t="s">
        <v>143</v>
      </c>
      <c r="B490" t="str">
        <f>+VLOOKUP($D490,Popis!$A:$H,3,0)</f>
        <v>52100</v>
      </c>
      <c r="C490" t="str">
        <f>+VLOOKUP($D490,Popis!$A:$H,4,0)</f>
        <v>Pula</v>
      </c>
      <c r="D490" t="s">
        <v>168</v>
      </c>
      <c r="E490" t="s">
        <v>549</v>
      </c>
      <c r="F490" s="1">
        <v>48.99</v>
      </c>
      <c r="H490" s="1">
        <v>55.27</v>
      </c>
      <c r="J490" s="1">
        <v>51.71</v>
      </c>
      <c r="L490" t="str">
        <f>+VLOOKUP($D490,Popis!$A:$H,2,0)</f>
        <v>SANTORIOVA 3</v>
      </c>
      <c r="M490" t="str">
        <f>+VLOOKUP($D490,Popis!$A:$H,5,0)</f>
        <v>052/385-090; 052/385-091; 052/385-093</v>
      </c>
      <c r="N490" t="str">
        <f>+VLOOKUP($D490,Popis!$A:$H,6,0)</f>
        <v>052/385-098</v>
      </c>
      <c r="O490" t="str">
        <f>+VLOOKUP($D490,Popis!$A:$H,7,0)</f>
        <v>ss.dante.pula@gmail.com; dante@ss-dante-pula.skole.hr</v>
      </c>
      <c r="P490" t="str">
        <f>+VLOOKUP($D490,Popis!$A:$H,8,0)</f>
        <v>https://www.smsida.hr</v>
      </c>
    </row>
    <row r="491" spans="1:16" x14ac:dyDescent="0.3">
      <c r="A491" t="s">
        <v>143</v>
      </c>
      <c r="B491" t="str">
        <f>+VLOOKUP($D491,Popis!$A:$H,3,0)</f>
        <v>52100</v>
      </c>
      <c r="C491" t="str">
        <f>+VLOOKUP($D491,Popis!$A:$H,4,0)</f>
        <v>Pula</v>
      </c>
      <c r="D491" t="s">
        <v>168</v>
      </c>
      <c r="E491" t="s">
        <v>545</v>
      </c>
      <c r="F491" s="1">
        <v>69.069999999999993</v>
      </c>
      <c r="H491" s="1">
        <v>78.459999999999994</v>
      </c>
      <c r="J491" s="1">
        <v>75.010000000000005</v>
      </c>
      <c r="L491" t="str">
        <f>+VLOOKUP($D491,Popis!$A:$H,2,0)</f>
        <v>SANTORIOVA 3</v>
      </c>
      <c r="M491" t="str">
        <f>+VLOOKUP($D491,Popis!$A:$H,5,0)</f>
        <v>052/385-090; 052/385-091; 052/385-093</v>
      </c>
      <c r="N491" t="str">
        <f>+VLOOKUP($D491,Popis!$A:$H,6,0)</f>
        <v>052/385-098</v>
      </c>
      <c r="O491" t="str">
        <f>+VLOOKUP($D491,Popis!$A:$H,7,0)</f>
        <v>ss.dante.pula@gmail.com; dante@ss-dante-pula.skole.hr</v>
      </c>
      <c r="P491" t="str">
        <f>+VLOOKUP($D491,Popis!$A:$H,8,0)</f>
        <v>https://www.smsida.hr</v>
      </c>
    </row>
    <row r="492" spans="1:16" x14ac:dyDescent="0.3">
      <c r="A492" t="s">
        <v>143</v>
      </c>
      <c r="B492" t="str">
        <f>+VLOOKUP($D492,Popis!$A:$H,3,0)</f>
        <v>52100</v>
      </c>
      <c r="C492" t="str">
        <f>+VLOOKUP($D492,Popis!$A:$H,4,0)</f>
        <v>Pula</v>
      </c>
      <c r="D492" t="s">
        <v>168</v>
      </c>
      <c r="E492" t="s">
        <v>169</v>
      </c>
      <c r="F492" s="1">
        <v>65.39</v>
      </c>
      <c r="H492" s="1">
        <v>80.930000000000007</v>
      </c>
      <c r="J492" s="1">
        <v>74.018000000000001</v>
      </c>
      <c r="L492" t="str">
        <f>+VLOOKUP($D492,Popis!$A:$H,2,0)</f>
        <v>SANTORIOVA 3</v>
      </c>
      <c r="M492" t="str">
        <f>+VLOOKUP($D492,Popis!$A:$H,5,0)</f>
        <v>052/385-090; 052/385-091; 052/385-093</v>
      </c>
      <c r="N492" t="str">
        <f>+VLOOKUP($D492,Popis!$A:$H,6,0)</f>
        <v>052/385-098</v>
      </c>
      <c r="O492" t="str">
        <f>+VLOOKUP($D492,Popis!$A:$H,7,0)</f>
        <v>ss.dante.pula@gmail.com; dante@ss-dante-pula.skole.hr</v>
      </c>
      <c r="P492" t="str">
        <f>+VLOOKUP($D492,Popis!$A:$H,8,0)</f>
        <v>https://www.smsida.hr</v>
      </c>
    </row>
    <row r="493" spans="1:16" x14ac:dyDescent="0.3">
      <c r="A493" t="s">
        <v>143</v>
      </c>
      <c r="B493" t="str">
        <f>+VLOOKUP($D493,Popis!$A:$H,3,0)</f>
        <v>52100</v>
      </c>
      <c r="C493" t="str">
        <f>+VLOOKUP($D493,Popis!$A:$H,4,0)</f>
        <v>Pula</v>
      </c>
      <c r="D493" t="s">
        <v>168</v>
      </c>
      <c r="E493" t="s">
        <v>166</v>
      </c>
      <c r="F493" s="1">
        <v>49.9</v>
      </c>
      <c r="H493" s="1">
        <v>77.52</v>
      </c>
      <c r="J493" s="1">
        <v>64.077776999999998</v>
      </c>
      <c r="L493" t="str">
        <f>+VLOOKUP($D493,Popis!$A:$H,2,0)</f>
        <v>SANTORIOVA 3</v>
      </c>
      <c r="M493" t="str">
        <f>+VLOOKUP($D493,Popis!$A:$H,5,0)</f>
        <v>052/385-090; 052/385-091; 052/385-093</v>
      </c>
      <c r="N493" t="str">
        <f>+VLOOKUP($D493,Popis!$A:$H,6,0)</f>
        <v>052/385-098</v>
      </c>
      <c r="O493" t="str">
        <f>+VLOOKUP($D493,Popis!$A:$H,7,0)</f>
        <v>ss.dante.pula@gmail.com; dante@ss-dante-pula.skole.hr</v>
      </c>
      <c r="P493" t="str">
        <f>+VLOOKUP($D493,Popis!$A:$H,8,0)</f>
        <v>https://www.smsida.hr</v>
      </c>
    </row>
    <row r="494" spans="1:16" x14ac:dyDescent="0.3">
      <c r="A494" t="s">
        <v>143</v>
      </c>
      <c r="B494" t="str">
        <f>+VLOOKUP($D494,Popis!$A:$H,3,0)</f>
        <v>52100</v>
      </c>
      <c r="C494" t="str">
        <f>+VLOOKUP($D494,Popis!$A:$H,4,0)</f>
        <v>Pula</v>
      </c>
      <c r="D494" t="s">
        <v>168</v>
      </c>
      <c r="E494" t="s">
        <v>163</v>
      </c>
      <c r="F494" s="1">
        <v>47.98</v>
      </c>
      <c r="H494" s="1">
        <v>66.59</v>
      </c>
      <c r="J494" s="1">
        <v>56.381999999999998</v>
      </c>
      <c r="L494" t="str">
        <f>+VLOOKUP($D494,Popis!$A:$H,2,0)</f>
        <v>SANTORIOVA 3</v>
      </c>
      <c r="M494" t="str">
        <f>+VLOOKUP($D494,Popis!$A:$H,5,0)</f>
        <v>052/385-090; 052/385-091; 052/385-093</v>
      </c>
      <c r="N494" t="str">
        <f>+VLOOKUP($D494,Popis!$A:$H,6,0)</f>
        <v>052/385-098</v>
      </c>
      <c r="O494" t="str">
        <f>+VLOOKUP($D494,Popis!$A:$H,7,0)</f>
        <v>ss.dante.pula@gmail.com; dante@ss-dante-pula.skole.hr</v>
      </c>
      <c r="P494" t="str">
        <f>+VLOOKUP($D494,Popis!$A:$H,8,0)</f>
        <v>https://www.smsida.hr</v>
      </c>
    </row>
    <row r="495" spans="1:16" x14ac:dyDescent="0.3">
      <c r="A495" t="s">
        <v>143</v>
      </c>
      <c r="B495" t="str">
        <f>+VLOOKUP($D495,Popis!$A:$H,3,0)</f>
        <v>52100</v>
      </c>
      <c r="C495" t="str">
        <f>+VLOOKUP($D495,Popis!$A:$H,4,0)</f>
        <v>Pula</v>
      </c>
      <c r="D495" t="s">
        <v>170</v>
      </c>
      <c r="E495" t="s">
        <v>80</v>
      </c>
      <c r="F495" s="1">
        <v>72.650000000000006</v>
      </c>
      <c r="H495" s="1">
        <v>80</v>
      </c>
      <c r="J495" s="1">
        <v>77.263199999999998</v>
      </c>
      <c r="L495" t="str">
        <f>+VLOOKUP($D495,Popis!$A:$H,2,0)</f>
        <v>JURJA CVEČIĆA 7</v>
      </c>
      <c r="M495" t="str">
        <f>+VLOOKUP($D495,Popis!$A:$H,5,0)</f>
        <v>052/218-461</v>
      </c>
      <c r="N495" t="str">
        <f>+VLOOKUP($D495,Popis!$A:$H,6,0)</f>
        <v>052/218-562</v>
      </c>
      <c r="O495" t="str">
        <f>+VLOOKUP($D495,Popis!$A:$H,7,0)</f>
        <v>ured@ss-tehnicka-pu.skole.hr</v>
      </c>
      <c r="P495" t="str">
        <f>+VLOOKUP($D495,Popis!$A:$H,8,0)</f>
        <v>www.ss-tehnicka-pu.skole.hr</v>
      </c>
    </row>
    <row r="496" spans="1:16" x14ac:dyDescent="0.3">
      <c r="A496" t="s">
        <v>143</v>
      </c>
      <c r="B496" t="str">
        <f>+VLOOKUP($D496,Popis!$A:$H,3,0)</f>
        <v>52100</v>
      </c>
      <c r="C496" t="str">
        <f>+VLOOKUP($D496,Popis!$A:$H,4,0)</f>
        <v>Pula</v>
      </c>
      <c r="D496" t="s">
        <v>170</v>
      </c>
      <c r="E496" t="s">
        <v>92</v>
      </c>
      <c r="F496" s="1">
        <v>67.900000000000006</v>
      </c>
      <c r="H496" s="1">
        <v>77.73</v>
      </c>
      <c r="J496" s="1">
        <v>71.0608</v>
      </c>
      <c r="L496" t="str">
        <f>+VLOOKUP($D496,Popis!$A:$H,2,0)</f>
        <v>JURJA CVEČIĆA 7</v>
      </c>
      <c r="M496" t="str">
        <f>+VLOOKUP($D496,Popis!$A:$H,5,0)</f>
        <v>052/218-461</v>
      </c>
      <c r="N496" t="str">
        <f>+VLOOKUP($D496,Popis!$A:$H,6,0)</f>
        <v>052/218-562</v>
      </c>
      <c r="O496" t="str">
        <f>+VLOOKUP($D496,Popis!$A:$H,7,0)</f>
        <v>ured@ss-tehnicka-pu.skole.hr</v>
      </c>
      <c r="P496" t="str">
        <f>+VLOOKUP($D496,Popis!$A:$H,8,0)</f>
        <v>www.ss-tehnicka-pu.skole.hr</v>
      </c>
    </row>
    <row r="497" spans="1:16" x14ac:dyDescent="0.3">
      <c r="A497" t="s">
        <v>143</v>
      </c>
      <c r="B497" t="str">
        <f>+VLOOKUP($D497,Popis!$A:$H,3,0)</f>
        <v>52100</v>
      </c>
      <c r="C497" t="str">
        <f>+VLOOKUP($D497,Popis!$A:$H,4,0)</f>
        <v>Pula</v>
      </c>
      <c r="D497" t="s">
        <v>170</v>
      </c>
      <c r="E497" t="s">
        <v>496</v>
      </c>
      <c r="F497" s="1">
        <v>58.7</v>
      </c>
      <c r="H497" s="1">
        <v>74.150000000000006</v>
      </c>
      <c r="J497" s="1">
        <v>63.384999999999998</v>
      </c>
      <c r="L497" t="str">
        <f>+VLOOKUP($D497,Popis!$A:$H,2,0)</f>
        <v>JURJA CVEČIĆA 7</v>
      </c>
      <c r="M497" t="str">
        <f>+VLOOKUP($D497,Popis!$A:$H,5,0)</f>
        <v>052/218-461</v>
      </c>
      <c r="N497" t="str">
        <f>+VLOOKUP($D497,Popis!$A:$H,6,0)</f>
        <v>052/218-562</v>
      </c>
      <c r="O497" t="str">
        <f>+VLOOKUP($D497,Popis!$A:$H,7,0)</f>
        <v>ured@ss-tehnicka-pu.skole.hr</v>
      </c>
      <c r="P497" t="str">
        <f>+VLOOKUP($D497,Popis!$A:$H,8,0)</f>
        <v>www.ss-tehnicka-pu.skole.hr</v>
      </c>
    </row>
    <row r="498" spans="1:16" x14ac:dyDescent="0.3">
      <c r="A498" t="s">
        <v>143</v>
      </c>
      <c r="B498" t="str">
        <f>+VLOOKUP($D498,Popis!$A:$H,3,0)</f>
        <v>52100</v>
      </c>
      <c r="C498" t="str">
        <f>+VLOOKUP($D498,Popis!$A:$H,4,0)</f>
        <v>Pula</v>
      </c>
      <c r="D498" t="s">
        <v>170</v>
      </c>
      <c r="E498" t="s">
        <v>81</v>
      </c>
      <c r="F498" s="1">
        <v>65.27</v>
      </c>
      <c r="H498" s="1">
        <v>80</v>
      </c>
      <c r="J498" s="1">
        <v>70.667199999999994</v>
      </c>
      <c r="L498" t="str">
        <f>+VLOOKUP($D498,Popis!$A:$H,2,0)</f>
        <v>JURJA CVEČIĆA 7</v>
      </c>
      <c r="M498" t="str">
        <f>+VLOOKUP($D498,Popis!$A:$H,5,0)</f>
        <v>052/218-461</v>
      </c>
      <c r="N498" t="str">
        <f>+VLOOKUP($D498,Popis!$A:$H,6,0)</f>
        <v>052/218-562</v>
      </c>
      <c r="O498" t="str">
        <f>+VLOOKUP($D498,Popis!$A:$H,7,0)</f>
        <v>ured@ss-tehnicka-pu.skole.hr</v>
      </c>
      <c r="P498" t="str">
        <f>+VLOOKUP($D498,Popis!$A:$H,8,0)</f>
        <v>www.ss-tehnicka-pu.skole.hr</v>
      </c>
    </row>
    <row r="499" spans="1:16" x14ac:dyDescent="0.3">
      <c r="A499" t="s">
        <v>143</v>
      </c>
      <c r="B499" t="str">
        <f>+VLOOKUP($D499,Popis!$A:$H,3,0)</f>
        <v>52100</v>
      </c>
      <c r="C499" t="str">
        <f>+VLOOKUP($D499,Popis!$A:$H,4,0)</f>
        <v>Pula</v>
      </c>
      <c r="D499" t="s">
        <v>170</v>
      </c>
      <c r="E499" t="s">
        <v>497</v>
      </c>
      <c r="F499" s="1">
        <v>65.459999999999994</v>
      </c>
      <c r="H499" s="1">
        <v>76.540000000000006</v>
      </c>
      <c r="J499" s="1">
        <v>68.580454000000003</v>
      </c>
      <c r="L499" t="str">
        <f>+VLOOKUP($D499,Popis!$A:$H,2,0)</f>
        <v>JURJA CVEČIĆA 7</v>
      </c>
      <c r="M499" t="str">
        <f>+VLOOKUP($D499,Popis!$A:$H,5,0)</f>
        <v>052/218-461</v>
      </c>
      <c r="N499" t="str">
        <f>+VLOOKUP($D499,Popis!$A:$H,6,0)</f>
        <v>052/218-562</v>
      </c>
      <c r="O499" t="str">
        <f>+VLOOKUP($D499,Popis!$A:$H,7,0)</f>
        <v>ured@ss-tehnicka-pu.skole.hr</v>
      </c>
      <c r="P499" t="str">
        <f>+VLOOKUP($D499,Popis!$A:$H,8,0)</f>
        <v>www.ss-tehnicka-pu.skole.hr</v>
      </c>
    </row>
    <row r="500" spans="1:16" x14ac:dyDescent="0.3">
      <c r="A500" t="s">
        <v>143</v>
      </c>
      <c r="B500" t="str">
        <f>+VLOOKUP($D500,Popis!$A:$H,3,0)</f>
        <v>52440</v>
      </c>
      <c r="C500" t="str">
        <f>+VLOOKUP($D500,Popis!$A:$H,4,0)</f>
        <v>Poreč</v>
      </c>
      <c r="D500" t="s">
        <v>171</v>
      </c>
      <c r="E500" t="s">
        <v>14</v>
      </c>
      <c r="F500" s="1">
        <v>23.52</v>
      </c>
      <c r="H500" s="1">
        <v>30.78</v>
      </c>
      <c r="J500" s="1">
        <v>26.65</v>
      </c>
      <c r="L500" t="str">
        <f>+VLOOKUP($D500,Popis!$A:$H,2,0)</f>
        <v>PRVOMAJSKA 6</v>
      </c>
      <c r="M500" t="str">
        <f>+VLOOKUP($D500,Popis!$A:$H,5,0)</f>
        <v>052/429-250</v>
      </c>
      <c r="N500" t="str">
        <f>+VLOOKUP($D500,Popis!$A:$H,6,0)</f>
        <v>052/431-622</v>
      </c>
      <c r="O500" t="str">
        <f>+VLOOKUP($D500,Popis!$A:$H,7,0)</f>
        <v>ured@ss-astifanica-porec.skole.hr</v>
      </c>
      <c r="P500">
        <f>+VLOOKUP($D500,Popis!$A:$H,8,0)</f>
        <v>0</v>
      </c>
    </row>
    <row r="501" spans="1:16" x14ac:dyDescent="0.3">
      <c r="A501" t="s">
        <v>143</v>
      </c>
      <c r="B501" t="str">
        <f>+VLOOKUP($D501,Popis!$A:$H,3,0)</f>
        <v>52440</v>
      </c>
      <c r="C501" t="str">
        <f>+VLOOKUP($D501,Popis!$A:$H,4,0)</f>
        <v>Poreč</v>
      </c>
      <c r="D501" t="s">
        <v>171</v>
      </c>
      <c r="E501" t="s">
        <v>15</v>
      </c>
      <c r="F501" s="1">
        <v>22.81</v>
      </c>
      <c r="H501" s="1">
        <v>31.65</v>
      </c>
      <c r="J501" s="1">
        <v>25.385000000000002</v>
      </c>
      <c r="L501" t="str">
        <f>+VLOOKUP($D501,Popis!$A:$H,2,0)</f>
        <v>PRVOMAJSKA 6</v>
      </c>
      <c r="M501" t="str">
        <f>+VLOOKUP($D501,Popis!$A:$H,5,0)</f>
        <v>052/429-250</v>
      </c>
      <c r="N501" t="str">
        <f>+VLOOKUP($D501,Popis!$A:$H,6,0)</f>
        <v>052/431-622</v>
      </c>
      <c r="O501" t="str">
        <f>+VLOOKUP($D501,Popis!$A:$H,7,0)</f>
        <v>ured@ss-astifanica-porec.skole.hr</v>
      </c>
      <c r="P501">
        <f>+VLOOKUP($D501,Popis!$A:$H,8,0)</f>
        <v>0</v>
      </c>
    </row>
    <row r="502" spans="1:16" x14ac:dyDescent="0.3">
      <c r="A502" t="s">
        <v>143</v>
      </c>
      <c r="B502" t="str">
        <f>+VLOOKUP($D502,Popis!$A:$H,3,0)</f>
        <v>52440</v>
      </c>
      <c r="C502" t="str">
        <f>+VLOOKUP($D502,Popis!$A:$H,4,0)</f>
        <v>Poreč</v>
      </c>
      <c r="D502" t="s">
        <v>171</v>
      </c>
      <c r="E502" t="s">
        <v>51</v>
      </c>
      <c r="F502" s="1">
        <v>23.58</v>
      </c>
      <c r="H502" s="1">
        <v>38.380000000000003</v>
      </c>
      <c r="J502" s="1">
        <v>32.9</v>
      </c>
      <c r="L502" t="str">
        <f>+VLOOKUP($D502,Popis!$A:$H,2,0)</f>
        <v>PRVOMAJSKA 6</v>
      </c>
      <c r="M502" t="str">
        <f>+VLOOKUP($D502,Popis!$A:$H,5,0)</f>
        <v>052/429-250</v>
      </c>
      <c r="N502" t="str">
        <f>+VLOOKUP($D502,Popis!$A:$H,6,0)</f>
        <v>052/431-622</v>
      </c>
      <c r="O502" t="str">
        <f>+VLOOKUP($D502,Popis!$A:$H,7,0)</f>
        <v>ured@ss-astifanica-porec.skole.hr</v>
      </c>
      <c r="P502">
        <f>+VLOOKUP($D502,Popis!$A:$H,8,0)</f>
        <v>0</v>
      </c>
    </row>
    <row r="503" spans="1:16" x14ac:dyDescent="0.3">
      <c r="A503" t="s">
        <v>143</v>
      </c>
      <c r="B503" t="str">
        <f>+VLOOKUP($D503,Popis!$A:$H,3,0)</f>
        <v>52440</v>
      </c>
      <c r="C503" t="str">
        <f>+VLOOKUP($D503,Popis!$A:$H,4,0)</f>
        <v>Poreč</v>
      </c>
      <c r="D503" t="s">
        <v>171</v>
      </c>
      <c r="E503" t="s">
        <v>492</v>
      </c>
      <c r="F503" s="1">
        <v>39.909999999999997</v>
      </c>
      <c r="H503" s="1">
        <v>67.61</v>
      </c>
      <c r="J503" s="1">
        <v>49.607599999999998</v>
      </c>
      <c r="L503" t="str">
        <f>+VLOOKUP($D503,Popis!$A:$H,2,0)</f>
        <v>PRVOMAJSKA 6</v>
      </c>
      <c r="M503" t="str">
        <f>+VLOOKUP($D503,Popis!$A:$H,5,0)</f>
        <v>052/429-250</v>
      </c>
      <c r="N503" t="str">
        <f>+VLOOKUP($D503,Popis!$A:$H,6,0)</f>
        <v>052/431-622</v>
      </c>
      <c r="O503" t="str">
        <f>+VLOOKUP($D503,Popis!$A:$H,7,0)</f>
        <v>ured@ss-astifanica-porec.skole.hr</v>
      </c>
      <c r="P503">
        <f>+VLOOKUP($D503,Popis!$A:$H,8,0)</f>
        <v>0</v>
      </c>
    </row>
    <row r="504" spans="1:16" x14ac:dyDescent="0.3">
      <c r="A504" t="s">
        <v>143</v>
      </c>
      <c r="B504" t="str">
        <f>+VLOOKUP($D504,Popis!$A:$H,3,0)</f>
        <v>52440</v>
      </c>
      <c r="C504" t="str">
        <f>+VLOOKUP($D504,Popis!$A:$H,4,0)</f>
        <v>Poreč</v>
      </c>
      <c r="D504" t="s">
        <v>171</v>
      </c>
      <c r="E504" t="s">
        <v>17</v>
      </c>
      <c r="F504" s="1">
        <v>44.26</v>
      </c>
      <c r="H504" s="1">
        <v>75.09</v>
      </c>
      <c r="J504" s="1">
        <v>59.822400000000002</v>
      </c>
      <c r="L504" t="str">
        <f>+VLOOKUP($D504,Popis!$A:$H,2,0)</f>
        <v>PRVOMAJSKA 6</v>
      </c>
      <c r="M504" t="str">
        <f>+VLOOKUP($D504,Popis!$A:$H,5,0)</f>
        <v>052/429-250</v>
      </c>
      <c r="N504" t="str">
        <f>+VLOOKUP($D504,Popis!$A:$H,6,0)</f>
        <v>052/431-622</v>
      </c>
      <c r="O504" t="str">
        <f>+VLOOKUP($D504,Popis!$A:$H,7,0)</f>
        <v>ured@ss-astifanica-porec.skole.hr</v>
      </c>
      <c r="P504">
        <f>+VLOOKUP($D504,Popis!$A:$H,8,0)</f>
        <v>0</v>
      </c>
    </row>
    <row r="505" spans="1:16" x14ac:dyDescent="0.3">
      <c r="A505" t="s">
        <v>172</v>
      </c>
      <c r="B505" t="str">
        <f>+VLOOKUP($D505,Popis!$A:$H,3,0)</f>
        <v>47000</v>
      </c>
      <c r="C505" t="str">
        <f>+VLOOKUP($D505,Popis!$A:$H,4,0)</f>
        <v>Karlovac</v>
      </c>
      <c r="D505" t="s">
        <v>173</v>
      </c>
      <c r="E505" t="s">
        <v>10</v>
      </c>
      <c r="F505" s="1">
        <v>65.400000000000006</v>
      </c>
      <c r="H505" s="1">
        <v>78.569999999999993</v>
      </c>
      <c r="J505" s="1">
        <v>70.105384000000001</v>
      </c>
      <c r="L505" t="str">
        <f>+VLOOKUP($D505,Popis!$A:$H,2,0)</f>
        <v>Frana Kurelca 2</v>
      </c>
      <c r="M505" t="str">
        <f>+VLOOKUP($D505,Popis!$A:$H,5,0)</f>
        <v>047/614-596; 04/614-597; 047/614-595</v>
      </c>
      <c r="N505" t="str">
        <f>+VLOOKUP($D505,Popis!$A:$H,6,0)</f>
        <v>047/614596</v>
      </c>
      <c r="O505" t="str">
        <f>+VLOOKUP($D505,Popis!$A:$H,7,0)</f>
        <v>ured@ss-ekonomsko-turisticka-ka.skole.hr</v>
      </c>
      <c r="P505" t="str">
        <f>+VLOOKUP($D505,Popis!$A:$H,8,0)</f>
        <v>www.ss-ekonomsko-turisticka-ka.skole.hr</v>
      </c>
    </row>
    <row r="506" spans="1:16" x14ac:dyDescent="0.3">
      <c r="A506" t="s">
        <v>172</v>
      </c>
      <c r="B506" t="str">
        <f>+VLOOKUP($D506,Popis!$A:$H,3,0)</f>
        <v>47000</v>
      </c>
      <c r="C506" t="str">
        <f>+VLOOKUP($D506,Popis!$A:$H,4,0)</f>
        <v>Karlovac</v>
      </c>
      <c r="D506" t="s">
        <v>173</v>
      </c>
      <c r="E506" t="s">
        <v>17</v>
      </c>
      <c r="F506" s="1">
        <v>54.28</v>
      </c>
      <c r="H506" s="1">
        <v>75.22</v>
      </c>
      <c r="J506" s="1">
        <v>63.904705</v>
      </c>
      <c r="L506" t="str">
        <f>+VLOOKUP($D506,Popis!$A:$H,2,0)</f>
        <v>Frana Kurelca 2</v>
      </c>
      <c r="M506" t="str">
        <f>+VLOOKUP($D506,Popis!$A:$H,5,0)</f>
        <v>047/614-596; 04/614-597; 047/614-595</v>
      </c>
      <c r="N506" t="str">
        <f>+VLOOKUP($D506,Popis!$A:$H,6,0)</f>
        <v>047/614596</v>
      </c>
      <c r="O506" t="str">
        <f>+VLOOKUP($D506,Popis!$A:$H,7,0)</f>
        <v>ured@ss-ekonomsko-turisticka-ka.skole.hr</v>
      </c>
      <c r="P506" t="str">
        <f>+VLOOKUP($D506,Popis!$A:$H,8,0)</f>
        <v>www.ss-ekonomsko-turisticka-ka.skole.hr</v>
      </c>
    </row>
    <row r="507" spans="1:16" x14ac:dyDescent="0.3">
      <c r="A507" t="s">
        <v>172</v>
      </c>
      <c r="B507" t="str">
        <f>+VLOOKUP($D507,Popis!$A:$H,3,0)</f>
        <v>47000</v>
      </c>
      <c r="C507" t="str">
        <f>+VLOOKUP($D507,Popis!$A:$H,4,0)</f>
        <v>Karlovac</v>
      </c>
      <c r="D507" t="s">
        <v>173</v>
      </c>
      <c r="E507" t="s">
        <v>11</v>
      </c>
      <c r="F507" s="1">
        <v>57.81</v>
      </c>
      <c r="H507" s="1">
        <v>76.89</v>
      </c>
      <c r="J507" s="1">
        <v>64.122141999999997</v>
      </c>
      <c r="L507" t="str">
        <f>+VLOOKUP($D507,Popis!$A:$H,2,0)</f>
        <v>Frana Kurelca 2</v>
      </c>
      <c r="M507" t="str">
        <f>+VLOOKUP($D507,Popis!$A:$H,5,0)</f>
        <v>047/614-596; 04/614-597; 047/614-595</v>
      </c>
      <c r="N507" t="str">
        <f>+VLOOKUP($D507,Popis!$A:$H,6,0)</f>
        <v>047/614596</v>
      </c>
      <c r="O507" t="str">
        <f>+VLOOKUP($D507,Popis!$A:$H,7,0)</f>
        <v>ured@ss-ekonomsko-turisticka-ka.skole.hr</v>
      </c>
      <c r="P507" t="str">
        <f>+VLOOKUP($D507,Popis!$A:$H,8,0)</f>
        <v>www.ss-ekonomsko-turisticka-ka.skole.hr</v>
      </c>
    </row>
    <row r="508" spans="1:16" x14ac:dyDescent="0.3">
      <c r="A508" t="s">
        <v>172</v>
      </c>
      <c r="B508" t="str">
        <f>+VLOOKUP($D508,Popis!$A:$H,3,0)</f>
        <v>47300</v>
      </c>
      <c r="C508" t="str">
        <f>+VLOOKUP($D508,Popis!$A:$H,4,0)</f>
        <v>Ogulin</v>
      </c>
      <c r="D508" t="s">
        <v>550</v>
      </c>
      <c r="E508" t="s">
        <v>20</v>
      </c>
      <c r="F508" s="1">
        <v>64.930000000000007</v>
      </c>
      <c r="H508" s="1">
        <v>81</v>
      </c>
      <c r="J508" s="1">
        <v>77.497647000000001</v>
      </c>
      <c r="L508" t="str">
        <f>+VLOOKUP($D508,Popis!$A:$H,2,0)</f>
        <v>STRUGA 3</v>
      </c>
      <c r="M508">
        <f>+VLOOKUP($D508,Popis!$A:$H,5,0)</f>
        <v>0</v>
      </c>
      <c r="N508">
        <f>+VLOOKUP($D508,Popis!$A:$H,6,0)</f>
        <v>0</v>
      </c>
      <c r="O508" t="str">
        <f>+VLOOKUP($D508,Popis!$A:$H,7,0)</f>
        <v>ured@gimnazija-strukovnabfrankopana-ogulin.skole.hr</v>
      </c>
      <c r="P508" t="str">
        <f>+VLOOKUP($D508,Popis!$A:$H,8,0)</f>
        <v>https://www.gimnazija-strukovnabfrankopana-ogulin.skole.hr/</v>
      </c>
    </row>
    <row r="509" spans="1:16" x14ac:dyDescent="0.3">
      <c r="A509" t="s">
        <v>172</v>
      </c>
      <c r="B509" t="str">
        <f>+VLOOKUP($D509,Popis!$A:$H,3,0)</f>
        <v>47300</v>
      </c>
      <c r="C509" t="str">
        <f>+VLOOKUP($D509,Popis!$A:$H,4,0)</f>
        <v>Ogulin</v>
      </c>
      <c r="D509" t="s">
        <v>550</v>
      </c>
      <c r="E509" t="s">
        <v>10</v>
      </c>
      <c r="F509" s="1">
        <v>68.37</v>
      </c>
      <c r="H509" s="1">
        <v>77.47</v>
      </c>
      <c r="J509" s="1">
        <v>71.561250000000001</v>
      </c>
      <c r="L509" t="str">
        <f>+VLOOKUP($D509,Popis!$A:$H,2,0)</f>
        <v>STRUGA 3</v>
      </c>
      <c r="M509">
        <f>+VLOOKUP($D509,Popis!$A:$H,5,0)</f>
        <v>0</v>
      </c>
      <c r="N509">
        <f>+VLOOKUP($D509,Popis!$A:$H,6,0)</f>
        <v>0</v>
      </c>
      <c r="O509" t="str">
        <f>+VLOOKUP($D509,Popis!$A:$H,7,0)</f>
        <v>ured@gimnazija-strukovnabfrankopana-ogulin.skole.hr</v>
      </c>
      <c r="P509" t="str">
        <f>+VLOOKUP($D509,Popis!$A:$H,8,0)</f>
        <v>https://www.gimnazija-strukovnabfrankopana-ogulin.skole.hr/</v>
      </c>
    </row>
    <row r="510" spans="1:16" x14ac:dyDescent="0.3">
      <c r="A510" t="s">
        <v>172</v>
      </c>
      <c r="B510" t="str">
        <f>+VLOOKUP($D510,Popis!$A:$H,3,0)</f>
        <v>47300</v>
      </c>
      <c r="C510" t="str">
        <f>+VLOOKUP($D510,Popis!$A:$H,4,0)</f>
        <v>Ogulin</v>
      </c>
      <c r="D510" t="s">
        <v>550</v>
      </c>
      <c r="E510" t="s">
        <v>86</v>
      </c>
      <c r="F510" s="1">
        <v>65.2</v>
      </c>
      <c r="H510" s="1">
        <v>74.77</v>
      </c>
      <c r="J510" s="1">
        <v>68.756</v>
      </c>
      <c r="L510" t="str">
        <f>+VLOOKUP($D510,Popis!$A:$H,2,0)</f>
        <v>STRUGA 3</v>
      </c>
      <c r="M510">
        <f>+VLOOKUP($D510,Popis!$A:$H,5,0)</f>
        <v>0</v>
      </c>
      <c r="N510">
        <f>+VLOOKUP($D510,Popis!$A:$H,6,0)</f>
        <v>0</v>
      </c>
      <c r="O510" t="str">
        <f>+VLOOKUP($D510,Popis!$A:$H,7,0)</f>
        <v>ured@gimnazija-strukovnabfrankopana-ogulin.skole.hr</v>
      </c>
      <c r="P510" t="str">
        <f>+VLOOKUP($D510,Popis!$A:$H,8,0)</f>
        <v>https://www.gimnazija-strukovnabfrankopana-ogulin.skole.hr/</v>
      </c>
    </row>
    <row r="511" spans="1:16" x14ac:dyDescent="0.3">
      <c r="A511" t="s">
        <v>172</v>
      </c>
      <c r="B511" t="str">
        <f>+VLOOKUP($D511,Popis!$A:$H,3,0)</f>
        <v>47300</v>
      </c>
      <c r="C511" t="str">
        <f>+VLOOKUP($D511,Popis!$A:$H,4,0)</f>
        <v>Ogulin</v>
      </c>
      <c r="D511" t="s">
        <v>550</v>
      </c>
      <c r="E511" t="s">
        <v>17</v>
      </c>
      <c r="F511" s="1">
        <v>45.67</v>
      </c>
      <c r="H511" s="1">
        <v>72.81</v>
      </c>
      <c r="J511" s="1">
        <v>57.900714000000001</v>
      </c>
      <c r="L511" t="str">
        <f>+VLOOKUP($D511,Popis!$A:$H,2,0)</f>
        <v>STRUGA 3</v>
      </c>
      <c r="M511">
        <f>+VLOOKUP($D511,Popis!$A:$H,5,0)</f>
        <v>0</v>
      </c>
      <c r="N511">
        <f>+VLOOKUP($D511,Popis!$A:$H,6,0)</f>
        <v>0</v>
      </c>
      <c r="O511" t="str">
        <f>+VLOOKUP($D511,Popis!$A:$H,7,0)</f>
        <v>ured@gimnazija-strukovnabfrankopana-ogulin.skole.hr</v>
      </c>
      <c r="P511" t="str">
        <f>+VLOOKUP($D511,Popis!$A:$H,8,0)</f>
        <v>https://www.gimnazija-strukovnabfrankopana-ogulin.skole.hr/</v>
      </c>
    </row>
    <row r="512" spans="1:16" x14ac:dyDescent="0.3">
      <c r="A512" t="s">
        <v>172</v>
      </c>
      <c r="B512" t="str">
        <f>+VLOOKUP($D512,Popis!$A:$H,3,0)</f>
        <v>47000</v>
      </c>
      <c r="C512" t="str">
        <f>+VLOOKUP($D512,Popis!$A:$H,4,0)</f>
        <v>Karlovac</v>
      </c>
      <c r="D512" t="s">
        <v>174</v>
      </c>
      <c r="E512" t="s">
        <v>19</v>
      </c>
      <c r="F512" s="1">
        <v>70.13</v>
      </c>
      <c r="H512" s="1">
        <v>77.33</v>
      </c>
      <c r="J512" s="1">
        <v>73.201666000000003</v>
      </c>
      <c r="L512" t="str">
        <f>+VLOOKUP($D512,Popis!$A:$H,2,0)</f>
        <v>RAKOVAC 4</v>
      </c>
      <c r="M512" t="str">
        <f>+VLOOKUP($D512,Popis!$A:$H,5,0)</f>
        <v>047/ 654-130; 047/654-131; 047/654-132; 047/655-996</v>
      </c>
      <c r="N512" t="str">
        <f>+VLOOKUP($D512,Popis!$A:$H,6,0)</f>
        <v>047/654-130</v>
      </c>
      <c r="O512" t="str">
        <f>+VLOOKUP($D512,Popis!$A:$H,7,0)</f>
        <v>kontakt@gimnazija-karlovac.hr; snjezana.stranjgar@skole.hr</v>
      </c>
      <c r="P512">
        <f>+VLOOKUP($D512,Popis!$A:$H,8,0)</f>
        <v>0</v>
      </c>
    </row>
    <row r="513" spans="1:16" x14ac:dyDescent="0.3">
      <c r="A513" t="s">
        <v>172</v>
      </c>
      <c r="B513" t="str">
        <f>+VLOOKUP($D513,Popis!$A:$H,3,0)</f>
        <v>47000</v>
      </c>
      <c r="C513" t="str">
        <f>+VLOOKUP($D513,Popis!$A:$H,4,0)</f>
        <v>Karlovac</v>
      </c>
      <c r="D513" t="s">
        <v>174</v>
      </c>
      <c r="E513" t="s">
        <v>20</v>
      </c>
      <c r="F513" s="1">
        <v>70.569999999999993</v>
      </c>
      <c r="H513" s="1">
        <v>80</v>
      </c>
      <c r="J513" s="1">
        <v>77.618927999999997</v>
      </c>
      <c r="L513" t="str">
        <f>+VLOOKUP($D513,Popis!$A:$H,2,0)</f>
        <v>RAKOVAC 4</v>
      </c>
      <c r="M513" t="str">
        <f>+VLOOKUP($D513,Popis!$A:$H,5,0)</f>
        <v>047/ 654-130; 047/654-131; 047/654-132; 047/655-996</v>
      </c>
      <c r="N513" t="str">
        <f>+VLOOKUP($D513,Popis!$A:$H,6,0)</f>
        <v>047/654-130</v>
      </c>
      <c r="O513" t="str">
        <f>+VLOOKUP($D513,Popis!$A:$H,7,0)</f>
        <v>kontakt@gimnazija-karlovac.hr; snjezana.stranjgar@skole.hr</v>
      </c>
      <c r="P513">
        <f>+VLOOKUP($D513,Popis!$A:$H,8,0)</f>
        <v>0</v>
      </c>
    </row>
    <row r="514" spans="1:16" x14ac:dyDescent="0.3">
      <c r="A514" t="s">
        <v>172</v>
      </c>
      <c r="B514" t="str">
        <f>+VLOOKUP($D514,Popis!$A:$H,3,0)</f>
        <v>47000</v>
      </c>
      <c r="C514" t="str">
        <f>+VLOOKUP($D514,Popis!$A:$H,4,0)</f>
        <v>Karlovac</v>
      </c>
      <c r="D514" t="s">
        <v>174</v>
      </c>
      <c r="E514" t="s">
        <v>534</v>
      </c>
      <c r="F514" s="1">
        <v>70.430000000000007</v>
      </c>
      <c r="H514" s="1">
        <v>80</v>
      </c>
      <c r="J514" s="1">
        <v>75.251666</v>
      </c>
      <c r="L514" t="str">
        <f>+VLOOKUP($D514,Popis!$A:$H,2,0)</f>
        <v>RAKOVAC 4</v>
      </c>
      <c r="M514" t="str">
        <f>+VLOOKUP($D514,Popis!$A:$H,5,0)</f>
        <v>047/ 654-130; 047/654-131; 047/654-132; 047/655-996</v>
      </c>
      <c r="N514" t="str">
        <f>+VLOOKUP($D514,Popis!$A:$H,6,0)</f>
        <v>047/654-130</v>
      </c>
      <c r="O514" t="str">
        <f>+VLOOKUP($D514,Popis!$A:$H,7,0)</f>
        <v>kontakt@gimnazija-karlovac.hr; snjezana.stranjgar@skole.hr</v>
      </c>
      <c r="P514">
        <f>+VLOOKUP($D514,Popis!$A:$H,8,0)</f>
        <v>0</v>
      </c>
    </row>
    <row r="515" spans="1:16" x14ac:dyDescent="0.3">
      <c r="A515" t="s">
        <v>172</v>
      </c>
      <c r="B515" t="str">
        <f>+VLOOKUP($D515,Popis!$A:$H,3,0)</f>
        <v>47000</v>
      </c>
      <c r="C515" t="str">
        <f>+VLOOKUP($D515,Popis!$A:$H,4,0)</f>
        <v>Karlovac</v>
      </c>
      <c r="D515" t="s">
        <v>174</v>
      </c>
      <c r="E515" t="s">
        <v>55</v>
      </c>
      <c r="F515" s="1">
        <v>70.47</v>
      </c>
      <c r="H515" s="1">
        <v>81</v>
      </c>
      <c r="J515" s="1">
        <v>77.902306999999993</v>
      </c>
      <c r="L515" t="str">
        <f>+VLOOKUP($D515,Popis!$A:$H,2,0)</f>
        <v>RAKOVAC 4</v>
      </c>
      <c r="M515" t="str">
        <f>+VLOOKUP($D515,Popis!$A:$H,5,0)</f>
        <v>047/ 654-130; 047/654-131; 047/654-132; 047/655-996</v>
      </c>
      <c r="N515" t="str">
        <f>+VLOOKUP($D515,Popis!$A:$H,6,0)</f>
        <v>047/654-130</v>
      </c>
      <c r="O515" t="str">
        <f>+VLOOKUP($D515,Popis!$A:$H,7,0)</f>
        <v>kontakt@gimnazija-karlovac.hr; snjezana.stranjgar@skole.hr</v>
      </c>
      <c r="P515">
        <f>+VLOOKUP($D515,Popis!$A:$H,8,0)</f>
        <v>0</v>
      </c>
    </row>
    <row r="516" spans="1:16" x14ac:dyDescent="0.3">
      <c r="A516" t="s">
        <v>172</v>
      </c>
      <c r="B516" t="str">
        <f>+VLOOKUP($D516,Popis!$A:$H,3,0)</f>
        <v>47000</v>
      </c>
      <c r="C516" t="str">
        <f>+VLOOKUP($D516,Popis!$A:$H,4,0)</f>
        <v>Karlovac</v>
      </c>
      <c r="D516" t="s">
        <v>174</v>
      </c>
      <c r="E516" t="s">
        <v>510</v>
      </c>
      <c r="F516" s="1">
        <v>70.66</v>
      </c>
      <c r="H516" s="1">
        <v>81</v>
      </c>
      <c r="J516" s="1">
        <v>78.08</v>
      </c>
      <c r="L516" t="str">
        <f>+VLOOKUP($D516,Popis!$A:$H,2,0)</f>
        <v>RAKOVAC 4</v>
      </c>
      <c r="M516" t="str">
        <f>+VLOOKUP($D516,Popis!$A:$H,5,0)</f>
        <v>047/ 654-130; 047/654-131; 047/654-132; 047/655-996</v>
      </c>
      <c r="N516" t="str">
        <f>+VLOOKUP($D516,Popis!$A:$H,6,0)</f>
        <v>047/654-130</v>
      </c>
      <c r="O516" t="str">
        <f>+VLOOKUP($D516,Popis!$A:$H,7,0)</f>
        <v>kontakt@gimnazija-karlovac.hr; snjezana.stranjgar@skole.hr</v>
      </c>
      <c r="P516">
        <f>+VLOOKUP($D516,Popis!$A:$H,8,0)</f>
        <v>0</v>
      </c>
    </row>
    <row r="517" spans="1:16" x14ac:dyDescent="0.3">
      <c r="A517" t="s">
        <v>172</v>
      </c>
      <c r="B517" t="str">
        <f>+VLOOKUP($D517,Popis!$A:$H,3,0)</f>
        <v>47000</v>
      </c>
      <c r="C517" t="str">
        <f>+VLOOKUP($D517,Popis!$A:$H,4,0)</f>
        <v>Karlovac</v>
      </c>
      <c r="D517" t="s">
        <v>175</v>
      </c>
      <c r="E517" t="s">
        <v>73</v>
      </c>
      <c r="F517" s="1">
        <v>58.28</v>
      </c>
      <c r="H517" s="1">
        <v>80</v>
      </c>
      <c r="J517" s="1">
        <v>68.362222000000003</v>
      </c>
      <c r="L517" t="str">
        <f>+VLOOKUP($D517,Popis!$A:$H,2,0)</f>
        <v>DOKTORA ANDRIJE ŠTAMPARA 5</v>
      </c>
      <c r="M517" t="str">
        <f>+VLOOKUP($D517,Popis!$A:$H,5,0)</f>
        <v>047/431-371; 047 431 303; 047 600 808; 047/431-304</v>
      </c>
      <c r="N517" t="str">
        <f>+VLOOKUP($D517,Popis!$A:$H,6,0)</f>
        <v>047/431-304</v>
      </c>
      <c r="O517" t="str">
        <f>+VLOOKUP($D517,Popis!$A:$H,7,0)</f>
        <v xml:space="preserve">medicinska.skola@ka.t-com.hr; ured@ss-medicinska-ka.skole.hr </v>
      </c>
      <c r="P517" t="str">
        <f>+VLOOKUP($D517,Popis!$A:$H,8,0)</f>
        <v>www.medicinska-skola-karlovac.hr</v>
      </c>
    </row>
    <row r="518" spans="1:16" x14ac:dyDescent="0.3">
      <c r="A518" t="s">
        <v>172</v>
      </c>
      <c r="B518" t="str">
        <f>+VLOOKUP($D518,Popis!$A:$H,3,0)</f>
        <v>47000</v>
      </c>
      <c r="C518" t="str">
        <f>+VLOOKUP($D518,Popis!$A:$H,4,0)</f>
        <v>Karlovac</v>
      </c>
      <c r="D518" t="s">
        <v>175</v>
      </c>
      <c r="E518" t="s">
        <v>26</v>
      </c>
      <c r="F518" s="1">
        <v>58.89</v>
      </c>
      <c r="H518" s="1">
        <v>78.540000000000006</v>
      </c>
      <c r="J518" s="1">
        <v>66.526875000000004</v>
      </c>
      <c r="L518" t="str">
        <f>+VLOOKUP($D518,Popis!$A:$H,2,0)</f>
        <v>DOKTORA ANDRIJE ŠTAMPARA 5</v>
      </c>
      <c r="M518" t="str">
        <f>+VLOOKUP($D518,Popis!$A:$H,5,0)</f>
        <v>047/431-371; 047 431 303; 047 600 808; 047/431-304</v>
      </c>
      <c r="N518" t="str">
        <f>+VLOOKUP($D518,Popis!$A:$H,6,0)</f>
        <v>047/431-304</v>
      </c>
      <c r="O518" t="str">
        <f>+VLOOKUP($D518,Popis!$A:$H,7,0)</f>
        <v xml:space="preserve">medicinska.skola@ka.t-com.hr; ured@ss-medicinska-ka.skole.hr </v>
      </c>
      <c r="P518" t="str">
        <f>+VLOOKUP($D518,Popis!$A:$H,8,0)</f>
        <v>www.medicinska-skola-karlovac.hr</v>
      </c>
    </row>
    <row r="519" spans="1:16" x14ac:dyDescent="0.3">
      <c r="A519" t="s">
        <v>172</v>
      </c>
      <c r="B519" t="str">
        <f>+VLOOKUP($D519,Popis!$A:$H,3,0)</f>
        <v>47000</v>
      </c>
      <c r="C519" t="str">
        <f>+VLOOKUP($D519,Popis!$A:$H,4,0)</f>
        <v>Karlovac</v>
      </c>
      <c r="D519" t="s">
        <v>175</v>
      </c>
      <c r="E519" t="s">
        <v>176</v>
      </c>
      <c r="F519" s="1">
        <v>52.3</v>
      </c>
      <c r="H519" s="1">
        <v>80</v>
      </c>
      <c r="J519" s="1">
        <v>63.934285000000003</v>
      </c>
      <c r="L519" t="str">
        <f>+VLOOKUP($D519,Popis!$A:$H,2,0)</f>
        <v>DOKTORA ANDRIJE ŠTAMPARA 5</v>
      </c>
      <c r="M519" t="str">
        <f>+VLOOKUP($D519,Popis!$A:$H,5,0)</f>
        <v>047/431-371; 047 431 303; 047 600 808; 047/431-304</v>
      </c>
      <c r="N519" t="str">
        <f>+VLOOKUP($D519,Popis!$A:$H,6,0)</f>
        <v>047/431-304</v>
      </c>
      <c r="O519" t="str">
        <f>+VLOOKUP($D519,Popis!$A:$H,7,0)</f>
        <v xml:space="preserve">medicinska.skola@ka.t-com.hr; ured@ss-medicinska-ka.skole.hr </v>
      </c>
      <c r="P519" t="str">
        <f>+VLOOKUP($D519,Popis!$A:$H,8,0)</f>
        <v>www.medicinska-skola-karlovac.hr</v>
      </c>
    </row>
    <row r="520" spans="1:16" x14ac:dyDescent="0.3">
      <c r="A520" t="s">
        <v>172</v>
      </c>
      <c r="B520" t="str">
        <f>+VLOOKUP($D520,Popis!$A:$H,3,0)</f>
        <v>47000</v>
      </c>
      <c r="C520" t="str">
        <f>+VLOOKUP($D520,Popis!$A:$H,4,0)</f>
        <v>Karlovac</v>
      </c>
      <c r="D520" t="s">
        <v>551</v>
      </c>
      <c r="E520" t="s">
        <v>80</v>
      </c>
      <c r="F520" s="1">
        <v>72.319999999999993</v>
      </c>
      <c r="H520" s="1">
        <v>80</v>
      </c>
      <c r="J520" s="1">
        <v>74.262221999999994</v>
      </c>
      <c r="L520" t="str">
        <f>+VLOOKUP($D520,Popis!$A:$H,2,0)</f>
        <v>Struga 33</v>
      </c>
      <c r="M520" t="str">
        <f>+VLOOKUP($D520,Popis!$A:$H,5,0)</f>
        <v>047/600-858; 047/600-854; 047/615578</v>
      </c>
      <c r="N520">
        <f>+VLOOKUP($D520,Popis!$A:$H,6,0)</f>
        <v>0</v>
      </c>
      <c r="O520" t="str">
        <f>+VLOOKUP($D520,Popis!$A:$H,7,0)</f>
        <v xml:space="preserve">racunovodstvo@ss-mios-ka.skole.hr; ured@ss-mios-ka.skole.hr </v>
      </c>
      <c r="P520" t="str">
        <f>+VLOOKUP($D520,Popis!$A:$H,8,0)</f>
        <v>http://www.ss-mios-ka.skole.hr</v>
      </c>
    </row>
    <row r="521" spans="1:16" x14ac:dyDescent="0.3">
      <c r="A521" t="s">
        <v>172</v>
      </c>
      <c r="B521" t="str">
        <f>+VLOOKUP($D521,Popis!$A:$H,3,0)</f>
        <v>47000</v>
      </c>
      <c r="C521" t="str">
        <f>+VLOOKUP($D521,Popis!$A:$H,4,0)</f>
        <v>Karlovac</v>
      </c>
      <c r="D521" t="s">
        <v>551</v>
      </c>
      <c r="E521" t="s">
        <v>39</v>
      </c>
      <c r="F521" s="1">
        <v>31.98</v>
      </c>
      <c r="H521" s="1">
        <v>41.7</v>
      </c>
      <c r="J521" s="1">
        <v>35.32</v>
      </c>
      <c r="L521" t="str">
        <f>+VLOOKUP($D521,Popis!$A:$H,2,0)</f>
        <v>Struga 33</v>
      </c>
      <c r="M521" t="str">
        <f>+VLOOKUP($D521,Popis!$A:$H,5,0)</f>
        <v>047/600-858; 047/600-854; 047/615578</v>
      </c>
      <c r="N521">
        <f>+VLOOKUP($D521,Popis!$A:$H,6,0)</f>
        <v>0</v>
      </c>
      <c r="O521" t="str">
        <f>+VLOOKUP($D521,Popis!$A:$H,7,0)</f>
        <v xml:space="preserve">racunovodstvo@ss-mios-ka.skole.hr; ured@ss-mios-ka.skole.hr </v>
      </c>
      <c r="P521" t="str">
        <f>+VLOOKUP($D521,Popis!$A:$H,8,0)</f>
        <v>http://www.ss-mios-ka.skole.hr</v>
      </c>
    </row>
    <row r="522" spans="1:16" x14ac:dyDescent="0.3">
      <c r="A522" t="s">
        <v>172</v>
      </c>
      <c r="B522" t="str">
        <f>+VLOOKUP($D522,Popis!$A:$H,3,0)</f>
        <v>47000</v>
      </c>
      <c r="C522" t="str">
        <f>+VLOOKUP($D522,Popis!$A:$H,4,0)</f>
        <v>Karlovac</v>
      </c>
      <c r="D522" t="s">
        <v>551</v>
      </c>
      <c r="E522" t="s">
        <v>65</v>
      </c>
      <c r="F522" s="1">
        <v>24.35</v>
      </c>
      <c r="H522" s="1">
        <v>33.270000000000003</v>
      </c>
      <c r="J522" s="1">
        <v>28.4025</v>
      </c>
      <c r="L522" t="str">
        <f>+VLOOKUP($D522,Popis!$A:$H,2,0)</f>
        <v>Struga 33</v>
      </c>
      <c r="M522" t="str">
        <f>+VLOOKUP($D522,Popis!$A:$H,5,0)</f>
        <v>047/600-858; 047/600-854; 047/615578</v>
      </c>
      <c r="N522">
        <f>+VLOOKUP($D522,Popis!$A:$H,6,0)</f>
        <v>0</v>
      </c>
      <c r="O522" t="str">
        <f>+VLOOKUP($D522,Popis!$A:$H,7,0)</f>
        <v xml:space="preserve">racunovodstvo@ss-mios-ka.skole.hr; ured@ss-mios-ka.skole.hr </v>
      </c>
      <c r="P522" t="str">
        <f>+VLOOKUP($D522,Popis!$A:$H,8,0)</f>
        <v>http://www.ss-mios-ka.skole.hr</v>
      </c>
    </row>
    <row r="523" spans="1:16" x14ac:dyDescent="0.3">
      <c r="A523" t="s">
        <v>172</v>
      </c>
      <c r="B523" t="str">
        <f>+VLOOKUP($D523,Popis!$A:$H,3,0)</f>
        <v>47000</v>
      </c>
      <c r="C523" t="str">
        <f>+VLOOKUP($D523,Popis!$A:$H,4,0)</f>
        <v>Karlovac</v>
      </c>
      <c r="D523" t="s">
        <v>551</v>
      </c>
      <c r="E523" t="s">
        <v>491</v>
      </c>
      <c r="F523" s="1">
        <v>29.82</v>
      </c>
      <c r="H523" s="1">
        <v>29.82</v>
      </c>
      <c r="J523" s="1">
        <v>29.82</v>
      </c>
      <c r="L523" t="str">
        <f>+VLOOKUP($D523,Popis!$A:$H,2,0)</f>
        <v>Struga 33</v>
      </c>
      <c r="M523" t="str">
        <f>+VLOOKUP($D523,Popis!$A:$H,5,0)</f>
        <v>047/600-858; 047/600-854; 047/615578</v>
      </c>
      <c r="N523">
        <f>+VLOOKUP($D523,Popis!$A:$H,6,0)</f>
        <v>0</v>
      </c>
      <c r="O523" t="str">
        <f>+VLOOKUP($D523,Popis!$A:$H,7,0)</f>
        <v xml:space="preserve">racunovodstvo@ss-mios-ka.skole.hr; ured@ss-mios-ka.skole.hr </v>
      </c>
      <c r="P523" t="str">
        <f>+VLOOKUP($D523,Popis!$A:$H,8,0)</f>
        <v>http://www.ss-mios-ka.skole.hr</v>
      </c>
    </row>
    <row r="524" spans="1:16" x14ac:dyDescent="0.3">
      <c r="A524" t="s">
        <v>172</v>
      </c>
      <c r="B524" t="str">
        <f>+VLOOKUP($D524,Popis!$A:$H,3,0)</f>
        <v>47000</v>
      </c>
      <c r="C524" t="str">
        <f>+VLOOKUP($D524,Popis!$A:$H,4,0)</f>
        <v>Karlovac</v>
      </c>
      <c r="D524" t="s">
        <v>551</v>
      </c>
      <c r="E524" t="s">
        <v>495</v>
      </c>
      <c r="F524" s="1">
        <v>68.61</v>
      </c>
      <c r="H524" s="1">
        <v>79.790000000000006</v>
      </c>
      <c r="J524" s="1">
        <v>71.984999999999999</v>
      </c>
      <c r="L524" t="str">
        <f>+VLOOKUP($D524,Popis!$A:$H,2,0)</f>
        <v>Struga 33</v>
      </c>
      <c r="M524" t="str">
        <f>+VLOOKUP($D524,Popis!$A:$H,5,0)</f>
        <v>047/600-858; 047/600-854; 047/615578</v>
      </c>
      <c r="N524">
        <f>+VLOOKUP($D524,Popis!$A:$H,6,0)</f>
        <v>0</v>
      </c>
      <c r="O524" t="str">
        <f>+VLOOKUP($D524,Popis!$A:$H,7,0)</f>
        <v xml:space="preserve">racunovodstvo@ss-mios-ka.skole.hr; ured@ss-mios-ka.skole.hr </v>
      </c>
      <c r="P524" t="str">
        <f>+VLOOKUP($D524,Popis!$A:$H,8,0)</f>
        <v>http://www.ss-mios-ka.skole.hr</v>
      </c>
    </row>
    <row r="525" spans="1:16" x14ac:dyDescent="0.3">
      <c r="A525" t="s">
        <v>172</v>
      </c>
      <c r="B525" t="str">
        <f>+VLOOKUP($D525,Popis!$A:$H,3,0)</f>
        <v>47000</v>
      </c>
      <c r="C525" t="str">
        <f>+VLOOKUP($D525,Popis!$A:$H,4,0)</f>
        <v>Karlovac</v>
      </c>
      <c r="D525" t="s">
        <v>551</v>
      </c>
      <c r="E525" t="s">
        <v>66</v>
      </c>
      <c r="F525" s="1">
        <v>55.38</v>
      </c>
      <c r="H525" s="1">
        <v>66.09</v>
      </c>
      <c r="J525" s="1">
        <v>59.714444</v>
      </c>
      <c r="L525" t="str">
        <f>+VLOOKUP($D525,Popis!$A:$H,2,0)</f>
        <v>Struga 33</v>
      </c>
      <c r="M525" t="str">
        <f>+VLOOKUP($D525,Popis!$A:$H,5,0)</f>
        <v>047/600-858; 047/600-854; 047/615578</v>
      </c>
      <c r="N525">
        <f>+VLOOKUP($D525,Popis!$A:$H,6,0)</f>
        <v>0</v>
      </c>
      <c r="O525" t="str">
        <f>+VLOOKUP($D525,Popis!$A:$H,7,0)</f>
        <v xml:space="preserve">racunovodstvo@ss-mios-ka.skole.hr; ured@ss-mios-ka.skole.hr </v>
      </c>
      <c r="P525" t="str">
        <f>+VLOOKUP($D525,Popis!$A:$H,8,0)</f>
        <v>http://www.ss-mios-ka.skole.hr</v>
      </c>
    </row>
    <row r="526" spans="1:16" x14ac:dyDescent="0.3">
      <c r="A526" t="s">
        <v>172</v>
      </c>
      <c r="B526" t="str">
        <f>+VLOOKUP($D526,Popis!$A:$H,3,0)</f>
        <v>47000</v>
      </c>
      <c r="C526" t="str">
        <f>+VLOOKUP($D526,Popis!$A:$H,4,0)</f>
        <v>Karlovac</v>
      </c>
      <c r="D526" t="s">
        <v>551</v>
      </c>
      <c r="E526" t="s">
        <v>67</v>
      </c>
      <c r="F526" s="1">
        <v>24.73</v>
      </c>
      <c r="H526" s="1">
        <v>24.73</v>
      </c>
      <c r="J526" s="1">
        <v>24.73</v>
      </c>
      <c r="L526" t="str">
        <f>+VLOOKUP($D526,Popis!$A:$H,2,0)</f>
        <v>Struga 33</v>
      </c>
      <c r="M526" t="str">
        <f>+VLOOKUP($D526,Popis!$A:$H,5,0)</f>
        <v>047/600-858; 047/600-854; 047/615578</v>
      </c>
      <c r="N526">
        <f>+VLOOKUP($D526,Popis!$A:$H,6,0)</f>
        <v>0</v>
      </c>
      <c r="O526" t="str">
        <f>+VLOOKUP($D526,Popis!$A:$H,7,0)</f>
        <v xml:space="preserve">racunovodstvo@ss-mios-ka.skole.hr; ured@ss-mios-ka.skole.hr </v>
      </c>
      <c r="P526" t="str">
        <f>+VLOOKUP($D526,Popis!$A:$H,8,0)</f>
        <v>http://www.ss-mios-ka.skole.hr</v>
      </c>
    </row>
    <row r="527" spans="1:16" x14ac:dyDescent="0.3">
      <c r="A527" t="s">
        <v>172</v>
      </c>
      <c r="B527" t="str">
        <f>+VLOOKUP($D527,Popis!$A:$H,3,0)</f>
        <v>47000</v>
      </c>
      <c r="C527" t="str">
        <f>+VLOOKUP($D527,Popis!$A:$H,4,0)</f>
        <v>Karlovac</v>
      </c>
      <c r="D527" t="s">
        <v>551</v>
      </c>
      <c r="E527" t="s">
        <v>503</v>
      </c>
      <c r="F527" s="1">
        <v>28.34</v>
      </c>
      <c r="H527" s="1">
        <v>33.659999999999997</v>
      </c>
      <c r="J527" s="1">
        <v>30.916665999999999</v>
      </c>
      <c r="L527" t="str">
        <f>+VLOOKUP($D527,Popis!$A:$H,2,0)</f>
        <v>Struga 33</v>
      </c>
      <c r="M527" t="str">
        <f>+VLOOKUP($D527,Popis!$A:$H,5,0)</f>
        <v>047/600-858; 047/600-854; 047/615578</v>
      </c>
      <c r="N527">
        <f>+VLOOKUP($D527,Popis!$A:$H,6,0)</f>
        <v>0</v>
      </c>
      <c r="O527" t="str">
        <f>+VLOOKUP($D527,Popis!$A:$H,7,0)</f>
        <v xml:space="preserve">racunovodstvo@ss-mios-ka.skole.hr; ured@ss-mios-ka.skole.hr </v>
      </c>
      <c r="P527" t="str">
        <f>+VLOOKUP($D527,Popis!$A:$H,8,0)</f>
        <v>http://www.ss-mios-ka.skole.hr</v>
      </c>
    </row>
    <row r="528" spans="1:16" x14ac:dyDescent="0.3">
      <c r="A528" t="s">
        <v>172</v>
      </c>
      <c r="B528" t="str">
        <f>+VLOOKUP($D528,Popis!$A:$H,3,0)</f>
        <v>47000</v>
      </c>
      <c r="C528" t="str">
        <f>+VLOOKUP($D528,Popis!$A:$H,4,0)</f>
        <v>Karlovac</v>
      </c>
      <c r="D528" t="s">
        <v>551</v>
      </c>
      <c r="E528" t="s">
        <v>502</v>
      </c>
      <c r="F528" s="1">
        <v>25.17</v>
      </c>
      <c r="H528" s="1">
        <v>31.33</v>
      </c>
      <c r="J528" s="1">
        <v>28.126666</v>
      </c>
      <c r="L528" t="str">
        <f>+VLOOKUP($D528,Popis!$A:$H,2,0)</f>
        <v>Struga 33</v>
      </c>
      <c r="M528" t="str">
        <f>+VLOOKUP($D528,Popis!$A:$H,5,0)</f>
        <v>047/600-858; 047/600-854; 047/615578</v>
      </c>
      <c r="N528">
        <f>+VLOOKUP($D528,Popis!$A:$H,6,0)</f>
        <v>0</v>
      </c>
      <c r="O528" t="str">
        <f>+VLOOKUP($D528,Popis!$A:$H,7,0)</f>
        <v xml:space="preserve">racunovodstvo@ss-mios-ka.skole.hr; ured@ss-mios-ka.skole.hr </v>
      </c>
      <c r="P528" t="str">
        <f>+VLOOKUP($D528,Popis!$A:$H,8,0)</f>
        <v>http://www.ss-mios-ka.skole.hr</v>
      </c>
    </row>
    <row r="529" spans="1:16" x14ac:dyDescent="0.3">
      <c r="A529" t="s">
        <v>172</v>
      </c>
      <c r="B529" t="str">
        <f>+VLOOKUP($D529,Popis!$A:$H,3,0)</f>
        <v>47000</v>
      </c>
      <c r="C529" t="str">
        <f>+VLOOKUP($D529,Popis!$A:$H,4,0)</f>
        <v>Karlovac</v>
      </c>
      <c r="D529" t="s">
        <v>551</v>
      </c>
      <c r="E529" t="s">
        <v>178</v>
      </c>
      <c r="F529" s="1">
        <v>24.27</v>
      </c>
      <c r="H529" s="1">
        <v>32.24</v>
      </c>
      <c r="J529" s="1">
        <v>27.7575</v>
      </c>
      <c r="L529" t="str">
        <f>+VLOOKUP($D529,Popis!$A:$H,2,0)</f>
        <v>Struga 33</v>
      </c>
      <c r="M529" t="str">
        <f>+VLOOKUP($D529,Popis!$A:$H,5,0)</f>
        <v>047/600-858; 047/600-854; 047/615578</v>
      </c>
      <c r="N529">
        <f>+VLOOKUP($D529,Popis!$A:$H,6,0)</f>
        <v>0</v>
      </c>
      <c r="O529" t="str">
        <f>+VLOOKUP($D529,Popis!$A:$H,7,0)</f>
        <v xml:space="preserve">racunovodstvo@ss-mios-ka.skole.hr; ured@ss-mios-ka.skole.hr </v>
      </c>
      <c r="P529" t="str">
        <f>+VLOOKUP($D529,Popis!$A:$H,8,0)</f>
        <v>http://www.ss-mios-ka.skole.hr</v>
      </c>
    </row>
    <row r="530" spans="1:16" x14ac:dyDescent="0.3">
      <c r="A530" t="s">
        <v>172</v>
      </c>
      <c r="B530" t="str">
        <f>+VLOOKUP($D530,Popis!$A:$H,3,0)</f>
        <v>47000</v>
      </c>
      <c r="C530" t="str">
        <f>+VLOOKUP($D530,Popis!$A:$H,4,0)</f>
        <v>Karlovac</v>
      </c>
      <c r="D530" t="s">
        <v>551</v>
      </c>
      <c r="E530" t="s">
        <v>61</v>
      </c>
      <c r="F530" s="1">
        <v>24.47</v>
      </c>
      <c r="H530" s="1">
        <v>38.03</v>
      </c>
      <c r="J530" s="1">
        <v>29.451665999999999</v>
      </c>
      <c r="L530" t="str">
        <f>+VLOOKUP($D530,Popis!$A:$H,2,0)</f>
        <v>Struga 33</v>
      </c>
      <c r="M530" t="str">
        <f>+VLOOKUP($D530,Popis!$A:$H,5,0)</f>
        <v>047/600-858; 047/600-854; 047/615578</v>
      </c>
      <c r="N530">
        <f>+VLOOKUP($D530,Popis!$A:$H,6,0)</f>
        <v>0</v>
      </c>
      <c r="O530" t="str">
        <f>+VLOOKUP($D530,Popis!$A:$H,7,0)</f>
        <v xml:space="preserve">racunovodstvo@ss-mios-ka.skole.hr; ured@ss-mios-ka.skole.hr </v>
      </c>
      <c r="P530" t="str">
        <f>+VLOOKUP($D530,Popis!$A:$H,8,0)</f>
        <v>http://www.ss-mios-ka.skole.hr</v>
      </c>
    </row>
    <row r="531" spans="1:16" x14ac:dyDescent="0.3">
      <c r="A531" t="s">
        <v>172</v>
      </c>
      <c r="B531" t="str">
        <f>+VLOOKUP($D531,Popis!$A:$H,3,0)</f>
        <v>47000</v>
      </c>
      <c r="C531" t="str">
        <f>+VLOOKUP($D531,Popis!$A:$H,4,0)</f>
        <v>Karlovac</v>
      </c>
      <c r="D531" t="s">
        <v>551</v>
      </c>
      <c r="E531" t="s">
        <v>70</v>
      </c>
      <c r="F531" s="1">
        <v>24.99</v>
      </c>
      <c r="H531" s="1">
        <v>27.97</v>
      </c>
      <c r="J531" s="1">
        <v>26.361428</v>
      </c>
      <c r="L531" t="str">
        <f>+VLOOKUP($D531,Popis!$A:$H,2,0)</f>
        <v>Struga 33</v>
      </c>
      <c r="M531" t="str">
        <f>+VLOOKUP($D531,Popis!$A:$H,5,0)</f>
        <v>047/600-858; 047/600-854; 047/615578</v>
      </c>
      <c r="N531">
        <f>+VLOOKUP($D531,Popis!$A:$H,6,0)</f>
        <v>0</v>
      </c>
      <c r="O531" t="str">
        <f>+VLOOKUP($D531,Popis!$A:$H,7,0)</f>
        <v xml:space="preserve">racunovodstvo@ss-mios-ka.skole.hr; ured@ss-mios-ka.skole.hr </v>
      </c>
      <c r="P531" t="str">
        <f>+VLOOKUP($D531,Popis!$A:$H,8,0)</f>
        <v>http://www.ss-mios-ka.skole.hr</v>
      </c>
    </row>
    <row r="532" spans="1:16" x14ac:dyDescent="0.3">
      <c r="A532" t="s">
        <v>172</v>
      </c>
      <c r="B532" t="str">
        <f>+VLOOKUP($D532,Popis!$A:$H,3,0)</f>
        <v>47300</v>
      </c>
      <c r="C532" t="str">
        <f>+VLOOKUP($D532,Popis!$A:$H,4,0)</f>
        <v>Ogulin</v>
      </c>
      <c r="D532" t="s">
        <v>179</v>
      </c>
      <c r="E532" t="s">
        <v>489</v>
      </c>
      <c r="F532" s="1">
        <v>25.35</v>
      </c>
      <c r="H532" s="1">
        <v>35.36</v>
      </c>
      <c r="J532" s="1">
        <v>28.932221999999999</v>
      </c>
      <c r="L532" t="str">
        <f>+VLOOKUP($D532,Popis!$A:$H,2,0)</f>
        <v>Josipa Jurja Strossmayera 2</v>
      </c>
      <c r="M532" t="str">
        <f>+VLOOKUP($D532,Popis!$A:$H,5,0)</f>
        <v>047/522-931</v>
      </c>
      <c r="N532">
        <f>+VLOOKUP($D532,Popis!$A:$H,6,0)</f>
        <v>0</v>
      </c>
      <c r="O532" t="str">
        <f>+VLOOKUP($D532,Popis!$A:$H,7,0)</f>
        <v>otsog@otsog.hr; irena.juricic@skole.hr; ured@ss-obrtnickaitehnicka-ogulin.skole.hr</v>
      </c>
      <c r="P532" t="str">
        <f>+VLOOKUP($D532,Popis!$A:$H,8,0)</f>
        <v>www.otsog.hr; ravnatelj.otsog@gmail.com</v>
      </c>
    </row>
    <row r="533" spans="1:16" x14ac:dyDescent="0.3">
      <c r="A533" t="s">
        <v>172</v>
      </c>
      <c r="B533" t="str">
        <f>+VLOOKUP($D533,Popis!$A:$H,3,0)</f>
        <v>47300</v>
      </c>
      <c r="C533" t="str">
        <f>+VLOOKUP($D533,Popis!$A:$H,4,0)</f>
        <v>Ogulin</v>
      </c>
      <c r="D533" t="s">
        <v>179</v>
      </c>
      <c r="E533" t="s">
        <v>39</v>
      </c>
      <c r="F533" s="1">
        <v>32.979999999999997</v>
      </c>
      <c r="H533" s="1">
        <v>37.25</v>
      </c>
      <c r="J533" s="1">
        <v>34.851999999999997</v>
      </c>
      <c r="L533" t="str">
        <f>+VLOOKUP($D533,Popis!$A:$H,2,0)</f>
        <v>Josipa Jurja Strossmayera 2</v>
      </c>
      <c r="M533" t="str">
        <f>+VLOOKUP($D533,Popis!$A:$H,5,0)</f>
        <v>047/522-931</v>
      </c>
      <c r="N533">
        <f>+VLOOKUP($D533,Popis!$A:$H,6,0)</f>
        <v>0</v>
      </c>
      <c r="O533" t="str">
        <f>+VLOOKUP($D533,Popis!$A:$H,7,0)</f>
        <v>otsog@otsog.hr; irena.juricic@skole.hr; ured@ss-obrtnickaitehnicka-ogulin.skole.hr</v>
      </c>
      <c r="P533" t="str">
        <f>+VLOOKUP($D533,Popis!$A:$H,8,0)</f>
        <v>www.otsog.hr; ravnatelj.otsog@gmail.com</v>
      </c>
    </row>
    <row r="534" spans="1:16" x14ac:dyDescent="0.3">
      <c r="A534" t="s">
        <v>172</v>
      </c>
      <c r="B534" t="str">
        <f>+VLOOKUP($D534,Popis!$A:$H,3,0)</f>
        <v>47300</v>
      </c>
      <c r="C534" t="str">
        <f>+VLOOKUP($D534,Popis!$A:$H,4,0)</f>
        <v>Ogulin</v>
      </c>
      <c r="D534" t="s">
        <v>179</v>
      </c>
      <c r="E534" t="s">
        <v>34</v>
      </c>
      <c r="F534" s="1">
        <v>26.44</v>
      </c>
      <c r="H534" s="1">
        <v>33.69</v>
      </c>
      <c r="J534" s="1">
        <v>31.007999999999999</v>
      </c>
      <c r="L534" t="str">
        <f>+VLOOKUP($D534,Popis!$A:$H,2,0)</f>
        <v>Josipa Jurja Strossmayera 2</v>
      </c>
      <c r="M534" t="str">
        <f>+VLOOKUP($D534,Popis!$A:$H,5,0)</f>
        <v>047/522-931</v>
      </c>
      <c r="N534">
        <f>+VLOOKUP($D534,Popis!$A:$H,6,0)</f>
        <v>0</v>
      </c>
      <c r="O534" t="str">
        <f>+VLOOKUP($D534,Popis!$A:$H,7,0)</f>
        <v>otsog@otsog.hr; irena.juricic@skole.hr; ured@ss-obrtnickaitehnicka-ogulin.skole.hr</v>
      </c>
      <c r="P534" t="str">
        <f>+VLOOKUP($D534,Popis!$A:$H,8,0)</f>
        <v>www.otsog.hr; ravnatelj.otsog@gmail.com</v>
      </c>
    </row>
    <row r="535" spans="1:16" x14ac:dyDescent="0.3">
      <c r="A535" t="s">
        <v>172</v>
      </c>
      <c r="B535" t="str">
        <f>+VLOOKUP($D535,Popis!$A:$H,3,0)</f>
        <v>47300</v>
      </c>
      <c r="C535" t="str">
        <f>+VLOOKUP($D535,Popis!$A:$H,4,0)</f>
        <v>Ogulin</v>
      </c>
      <c r="D535" t="s">
        <v>179</v>
      </c>
      <c r="E535" t="s">
        <v>35</v>
      </c>
      <c r="F535" s="1">
        <v>24.08</v>
      </c>
      <c r="H535" s="1">
        <v>43.47</v>
      </c>
      <c r="J535" s="1">
        <v>32.649166000000001</v>
      </c>
      <c r="L535" t="str">
        <f>+VLOOKUP($D535,Popis!$A:$H,2,0)</f>
        <v>Josipa Jurja Strossmayera 2</v>
      </c>
      <c r="M535" t="str">
        <f>+VLOOKUP($D535,Popis!$A:$H,5,0)</f>
        <v>047/522-931</v>
      </c>
      <c r="N535">
        <f>+VLOOKUP($D535,Popis!$A:$H,6,0)</f>
        <v>0</v>
      </c>
      <c r="O535" t="str">
        <f>+VLOOKUP($D535,Popis!$A:$H,7,0)</f>
        <v>otsog@otsog.hr; irena.juricic@skole.hr; ured@ss-obrtnickaitehnicka-ogulin.skole.hr</v>
      </c>
      <c r="P535" t="str">
        <f>+VLOOKUP($D535,Popis!$A:$H,8,0)</f>
        <v>www.otsog.hr; ravnatelj.otsog@gmail.com</v>
      </c>
    </row>
    <row r="536" spans="1:16" x14ac:dyDescent="0.3">
      <c r="A536" t="s">
        <v>172</v>
      </c>
      <c r="B536" t="str">
        <f>+VLOOKUP($D536,Popis!$A:$H,3,0)</f>
        <v>47300</v>
      </c>
      <c r="C536" t="str">
        <f>+VLOOKUP($D536,Popis!$A:$H,4,0)</f>
        <v>Ogulin</v>
      </c>
      <c r="D536" t="s">
        <v>179</v>
      </c>
      <c r="E536" t="s">
        <v>137</v>
      </c>
      <c r="F536" s="1">
        <v>58.04</v>
      </c>
      <c r="H536" s="1">
        <v>69.19</v>
      </c>
      <c r="J536" s="1">
        <v>62.927</v>
      </c>
      <c r="L536" t="str">
        <f>+VLOOKUP($D536,Popis!$A:$H,2,0)</f>
        <v>Josipa Jurja Strossmayera 2</v>
      </c>
      <c r="M536" t="str">
        <f>+VLOOKUP($D536,Popis!$A:$H,5,0)</f>
        <v>047/522-931</v>
      </c>
      <c r="N536">
        <f>+VLOOKUP($D536,Popis!$A:$H,6,0)</f>
        <v>0</v>
      </c>
      <c r="O536" t="str">
        <f>+VLOOKUP($D536,Popis!$A:$H,7,0)</f>
        <v>otsog@otsog.hr; irena.juricic@skole.hr; ured@ss-obrtnickaitehnicka-ogulin.skole.hr</v>
      </c>
      <c r="P536" t="str">
        <f>+VLOOKUP($D536,Popis!$A:$H,8,0)</f>
        <v>www.otsog.hr; ravnatelj.otsog@gmail.com</v>
      </c>
    </row>
    <row r="537" spans="1:16" x14ac:dyDescent="0.3">
      <c r="A537" t="s">
        <v>172</v>
      </c>
      <c r="B537" t="str">
        <f>+VLOOKUP($D537,Popis!$A:$H,3,0)</f>
        <v>47300</v>
      </c>
      <c r="C537" t="str">
        <f>+VLOOKUP($D537,Popis!$A:$H,4,0)</f>
        <v>Ogulin</v>
      </c>
      <c r="D537" t="s">
        <v>179</v>
      </c>
      <c r="E537" t="s">
        <v>81</v>
      </c>
      <c r="F537" s="1">
        <v>64.02</v>
      </c>
      <c r="H537" s="1">
        <v>76.12</v>
      </c>
      <c r="J537" s="1">
        <v>71.094999999999999</v>
      </c>
      <c r="L537" t="str">
        <f>+VLOOKUP($D537,Popis!$A:$H,2,0)</f>
        <v>Josipa Jurja Strossmayera 2</v>
      </c>
      <c r="M537" t="str">
        <f>+VLOOKUP($D537,Popis!$A:$H,5,0)</f>
        <v>047/522-931</v>
      </c>
      <c r="N537">
        <f>+VLOOKUP($D537,Popis!$A:$H,6,0)</f>
        <v>0</v>
      </c>
      <c r="O537" t="str">
        <f>+VLOOKUP($D537,Popis!$A:$H,7,0)</f>
        <v>otsog@otsog.hr; irena.juricic@skole.hr; ured@ss-obrtnickaitehnicka-ogulin.skole.hr</v>
      </c>
      <c r="P537" t="str">
        <f>+VLOOKUP($D537,Popis!$A:$H,8,0)</f>
        <v>www.otsog.hr; ravnatelj.otsog@gmail.com</v>
      </c>
    </row>
    <row r="538" spans="1:16" x14ac:dyDescent="0.3">
      <c r="A538" t="s">
        <v>172</v>
      </c>
      <c r="B538" t="str">
        <f>+VLOOKUP($D538,Popis!$A:$H,3,0)</f>
        <v>47300</v>
      </c>
      <c r="C538" t="str">
        <f>+VLOOKUP($D538,Popis!$A:$H,4,0)</f>
        <v>Ogulin</v>
      </c>
      <c r="D538" t="s">
        <v>179</v>
      </c>
      <c r="E538" t="s">
        <v>48</v>
      </c>
      <c r="F538" s="1">
        <v>63</v>
      </c>
      <c r="H538" s="1">
        <v>74.430000000000007</v>
      </c>
      <c r="J538" s="1">
        <v>66.377776999999995</v>
      </c>
      <c r="L538" t="str">
        <f>+VLOOKUP($D538,Popis!$A:$H,2,0)</f>
        <v>Josipa Jurja Strossmayera 2</v>
      </c>
      <c r="M538" t="str">
        <f>+VLOOKUP($D538,Popis!$A:$H,5,0)</f>
        <v>047/522-931</v>
      </c>
      <c r="N538">
        <f>+VLOOKUP($D538,Popis!$A:$H,6,0)</f>
        <v>0</v>
      </c>
      <c r="O538" t="str">
        <f>+VLOOKUP($D538,Popis!$A:$H,7,0)</f>
        <v>otsog@otsog.hr; irena.juricic@skole.hr; ured@ss-obrtnickaitehnicka-ogulin.skole.hr</v>
      </c>
      <c r="P538" t="str">
        <f>+VLOOKUP($D538,Popis!$A:$H,8,0)</f>
        <v>www.otsog.hr; ravnatelj.otsog@gmail.com</v>
      </c>
    </row>
    <row r="539" spans="1:16" x14ac:dyDescent="0.3">
      <c r="A539" t="s">
        <v>172</v>
      </c>
      <c r="B539" t="str">
        <f>+VLOOKUP($D539,Popis!$A:$H,3,0)</f>
        <v>47300</v>
      </c>
      <c r="C539" t="str">
        <f>+VLOOKUP($D539,Popis!$A:$H,4,0)</f>
        <v>Ogulin</v>
      </c>
      <c r="D539" t="s">
        <v>179</v>
      </c>
      <c r="E539" t="s">
        <v>494</v>
      </c>
      <c r="F539" s="1">
        <v>24.5</v>
      </c>
      <c r="H539" s="1">
        <v>32.32</v>
      </c>
      <c r="J539" s="1">
        <v>27.271538</v>
      </c>
      <c r="L539" t="str">
        <f>+VLOOKUP($D539,Popis!$A:$H,2,0)</f>
        <v>Josipa Jurja Strossmayera 2</v>
      </c>
      <c r="M539" t="str">
        <f>+VLOOKUP($D539,Popis!$A:$H,5,0)</f>
        <v>047/522-931</v>
      </c>
      <c r="N539">
        <f>+VLOOKUP($D539,Popis!$A:$H,6,0)</f>
        <v>0</v>
      </c>
      <c r="O539" t="str">
        <f>+VLOOKUP($D539,Popis!$A:$H,7,0)</f>
        <v>otsog@otsog.hr; irena.juricic@skole.hr; ured@ss-obrtnickaitehnicka-ogulin.skole.hr</v>
      </c>
      <c r="P539" t="str">
        <f>+VLOOKUP($D539,Popis!$A:$H,8,0)</f>
        <v>www.otsog.hr; ravnatelj.otsog@gmail.com</v>
      </c>
    </row>
    <row r="540" spans="1:16" x14ac:dyDescent="0.3">
      <c r="A540" t="s">
        <v>172</v>
      </c>
      <c r="B540" t="str">
        <f>+VLOOKUP($D540,Popis!$A:$H,3,0)</f>
        <v>47000</v>
      </c>
      <c r="C540" t="str">
        <f>+VLOOKUP($D540,Popis!$A:$H,4,0)</f>
        <v>Karlovac</v>
      </c>
      <c r="D540" t="s">
        <v>180</v>
      </c>
      <c r="E540" t="s">
        <v>76</v>
      </c>
      <c r="F540" s="1">
        <v>23.94</v>
      </c>
      <c r="H540" s="1">
        <v>33</v>
      </c>
      <c r="J540" s="1">
        <v>26.521666</v>
      </c>
      <c r="L540" t="str">
        <f>+VLOOKUP($D540,Popis!$A:$H,2,0)</f>
        <v>STJEPANA MIHALIĆA 43</v>
      </c>
      <c r="M540" t="str">
        <f>+VLOOKUP($D540,Popis!$A:$H,5,0)</f>
        <v>047/600-806; 047/613-003; 047/600-807; 047/614-085; 047/613-002</v>
      </c>
      <c r="N540" t="str">
        <f>+VLOOKUP($D540,Popis!$A:$H,6,0)</f>
        <v>047/636-688</v>
      </c>
      <c r="O540" t="str">
        <f>+VLOOKUP($D540,Popis!$A:$H,7,0)</f>
        <v>ured@ss-prirodoslovna-ka.skole.hr</v>
      </c>
      <c r="P540" t="str">
        <f>+VLOOKUP($D540,Popis!$A:$H,8,0)</f>
        <v>http://www.ss-prirodoslovna-ka.skole.hr/</v>
      </c>
    </row>
    <row r="541" spans="1:16" x14ac:dyDescent="0.3">
      <c r="A541" t="s">
        <v>172</v>
      </c>
      <c r="B541" t="str">
        <f>+VLOOKUP($D541,Popis!$A:$H,3,0)</f>
        <v>47000</v>
      </c>
      <c r="C541" t="str">
        <f>+VLOOKUP($D541,Popis!$A:$H,4,0)</f>
        <v>Karlovac</v>
      </c>
      <c r="D541" t="s">
        <v>180</v>
      </c>
      <c r="E541" t="s">
        <v>43</v>
      </c>
      <c r="F541" s="1">
        <v>25.08</v>
      </c>
      <c r="H541" s="1">
        <v>43.57</v>
      </c>
      <c r="J541" s="1">
        <v>32.1</v>
      </c>
      <c r="L541" t="str">
        <f>+VLOOKUP($D541,Popis!$A:$H,2,0)</f>
        <v>STJEPANA MIHALIĆA 43</v>
      </c>
      <c r="M541" t="str">
        <f>+VLOOKUP($D541,Popis!$A:$H,5,0)</f>
        <v>047/600-806; 047/613-003; 047/600-807; 047/614-085; 047/613-002</v>
      </c>
      <c r="N541" t="str">
        <f>+VLOOKUP($D541,Popis!$A:$H,6,0)</f>
        <v>047/636-688</v>
      </c>
      <c r="O541" t="str">
        <f>+VLOOKUP($D541,Popis!$A:$H,7,0)</f>
        <v>ured@ss-prirodoslovna-ka.skole.hr</v>
      </c>
      <c r="P541" t="str">
        <f>+VLOOKUP($D541,Popis!$A:$H,8,0)</f>
        <v>http://www.ss-prirodoslovna-ka.skole.hr/</v>
      </c>
    </row>
    <row r="542" spans="1:16" x14ac:dyDescent="0.3">
      <c r="A542" t="s">
        <v>172</v>
      </c>
      <c r="B542" t="str">
        <f>+VLOOKUP($D542,Popis!$A:$H,3,0)</f>
        <v>47000</v>
      </c>
      <c r="C542" t="str">
        <f>+VLOOKUP($D542,Popis!$A:$H,4,0)</f>
        <v>Karlovac</v>
      </c>
      <c r="D542" t="s">
        <v>180</v>
      </c>
      <c r="E542" t="s">
        <v>506</v>
      </c>
      <c r="F542" s="1">
        <v>49.24</v>
      </c>
      <c r="H542" s="1">
        <v>67.569999999999993</v>
      </c>
      <c r="J542" s="1">
        <v>57.913333000000002</v>
      </c>
      <c r="L542" t="str">
        <f>+VLOOKUP($D542,Popis!$A:$H,2,0)</f>
        <v>STJEPANA MIHALIĆA 43</v>
      </c>
      <c r="M542" t="str">
        <f>+VLOOKUP($D542,Popis!$A:$H,5,0)</f>
        <v>047/600-806; 047/613-003; 047/600-807; 047/614-085; 047/613-002</v>
      </c>
      <c r="N542" t="str">
        <f>+VLOOKUP($D542,Popis!$A:$H,6,0)</f>
        <v>047/636-688</v>
      </c>
      <c r="O542" t="str">
        <f>+VLOOKUP($D542,Popis!$A:$H,7,0)</f>
        <v>ured@ss-prirodoslovna-ka.skole.hr</v>
      </c>
      <c r="P542" t="str">
        <f>+VLOOKUP($D542,Popis!$A:$H,8,0)</f>
        <v>http://www.ss-prirodoslovna-ka.skole.hr/</v>
      </c>
    </row>
    <row r="543" spans="1:16" x14ac:dyDescent="0.3">
      <c r="A543" t="s">
        <v>172</v>
      </c>
      <c r="B543" t="str">
        <f>+VLOOKUP($D543,Popis!$A:$H,3,0)</f>
        <v>47000</v>
      </c>
      <c r="C543" t="str">
        <f>+VLOOKUP($D543,Popis!$A:$H,4,0)</f>
        <v>Karlovac</v>
      </c>
      <c r="D543" t="s">
        <v>180</v>
      </c>
      <c r="E543" t="s">
        <v>507</v>
      </c>
      <c r="F543" s="1">
        <v>47.56</v>
      </c>
      <c r="H543" s="1">
        <v>75.260000000000005</v>
      </c>
      <c r="J543" s="1">
        <v>60.665999999999997</v>
      </c>
      <c r="L543" t="str">
        <f>+VLOOKUP($D543,Popis!$A:$H,2,0)</f>
        <v>STJEPANA MIHALIĆA 43</v>
      </c>
      <c r="M543" t="str">
        <f>+VLOOKUP($D543,Popis!$A:$H,5,0)</f>
        <v>047/600-806; 047/613-003; 047/600-807; 047/614-085; 047/613-002</v>
      </c>
      <c r="N543" t="str">
        <f>+VLOOKUP($D543,Popis!$A:$H,6,0)</f>
        <v>047/636-688</v>
      </c>
      <c r="O543" t="str">
        <f>+VLOOKUP($D543,Popis!$A:$H,7,0)</f>
        <v>ured@ss-prirodoslovna-ka.skole.hr</v>
      </c>
      <c r="P543" t="str">
        <f>+VLOOKUP($D543,Popis!$A:$H,8,0)</f>
        <v>http://www.ss-prirodoslovna-ka.skole.hr/</v>
      </c>
    </row>
    <row r="544" spans="1:16" x14ac:dyDescent="0.3">
      <c r="A544" t="s">
        <v>172</v>
      </c>
      <c r="B544" t="str">
        <f>+VLOOKUP($D544,Popis!$A:$H,3,0)</f>
        <v>47250</v>
      </c>
      <c r="C544" t="str">
        <f>+VLOOKUP($D544,Popis!$A:$H,4,0)</f>
        <v>Duga Resa</v>
      </c>
      <c r="D544" t="s">
        <v>181</v>
      </c>
      <c r="E544" t="s">
        <v>182</v>
      </c>
      <c r="F544" s="1">
        <v>54.08</v>
      </c>
      <c r="H544" s="1">
        <v>77.27</v>
      </c>
      <c r="J544" s="1">
        <v>65.602221999999998</v>
      </c>
      <c r="L544" t="str">
        <f>+VLOOKUP($D544,Popis!$A:$H,2,0)</f>
        <v>Jozefinska cesta 27</v>
      </c>
      <c r="M544" t="str">
        <f>+VLOOKUP($D544,Popis!$A:$H,5,0)</f>
        <v>047/841-630; 047/801-666</v>
      </c>
      <c r="N544" t="str">
        <f>+VLOOKUP($D544,Popis!$A:$H,6,0)</f>
        <v>047/841-631</v>
      </c>
      <c r="O544" t="str">
        <f>+VLOOKUP($D544,Popis!$A:$H,7,0)</f>
        <v>matica@ss-duga-resa.skole.hr</v>
      </c>
      <c r="P544">
        <f>+VLOOKUP($D544,Popis!$A:$H,8,0)</f>
        <v>0</v>
      </c>
    </row>
    <row r="545" spans="1:16" x14ac:dyDescent="0.3">
      <c r="A545" t="s">
        <v>172</v>
      </c>
      <c r="B545" t="str">
        <f>+VLOOKUP($D545,Popis!$A:$H,3,0)</f>
        <v>47250</v>
      </c>
      <c r="C545" t="str">
        <f>+VLOOKUP($D545,Popis!$A:$H,4,0)</f>
        <v>Duga Resa</v>
      </c>
      <c r="D545" t="s">
        <v>181</v>
      </c>
      <c r="E545" t="s">
        <v>501</v>
      </c>
      <c r="F545" s="1">
        <v>44.49</v>
      </c>
      <c r="H545" s="1">
        <v>76.42</v>
      </c>
      <c r="J545" s="1">
        <v>56.050525999999998</v>
      </c>
      <c r="L545" t="str">
        <f>+VLOOKUP($D545,Popis!$A:$H,2,0)</f>
        <v>Jozefinska cesta 27</v>
      </c>
      <c r="M545" t="str">
        <f>+VLOOKUP($D545,Popis!$A:$H,5,0)</f>
        <v>047/841-630; 047/801-666</v>
      </c>
      <c r="N545" t="str">
        <f>+VLOOKUP($D545,Popis!$A:$H,6,0)</f>
        <v>047/841-631</v>
      </c>
      <c r="O545" t="str">
        <f>+VLOOKUP($D545,Popis!$A:$H,7,0)</f>
        <v>matica@ss-duga-resa.skole.hr</v>
      </c>
      <c r="P545">
        <f>+VLOOKUP($D545,Popis!$A:$H,8,0)</f>
        <v>0</v>
      </c>
    </row>
    <row r="546" spans="1:16" x14ac:dyDescent="0.3">
      <c r="A546" t="s">
        <v>172</v>
      </c>
      <c r="B546" t="str">
        <f>+VLOOKUP($D546,Popis!$A:$H,3,0)</f>
        <v>47250</v>
      </c>
      <c r="C546" t="str">
        <f>+VLOOKUP($D546,Popis!$A:$H,4,0)</f>
        <v>Duga Resa</v>
      </c>
      <c r="D546" t="s">
        <v>181</v>
      </c>
      <c r="E546" t="s">
        <v>20</v>
      </c>
      <c r="F546" s="1">
        <v>65.13</v>
      </c>
      <c r="H546" s="1">
        <v>79.92</v>
      </c>
      <c r="J546" s="1">
        <v>72.517499999999998</v>
      </c>
      <c r="L546" t="str">
        <f>+VLOOKUP($D546,Popis!$A:$H,2,0)</f>
        <v>Jozefinska cesta 27</v>
      </c>
      <c r="M546" t="str">
        <f>+VLOOKUP($D546,Popis!$A:$H,5,0)</f>
        <v>047/841-630; 047/801-666</v>
      </c>
      <c r="N546" t="str">
        <f>+VLOOKUP($D546,Popis!$A:$H,6,0)</f>
        <v>047/841-631</v>
      </c>
      <c r="O546" t="str">
        <f>+VLOOKUP($D546,Popis!$A:$H,7,0)</f>
        <v>matica@ss-duga-resa.skole.hr</v>
      </c>
      <c r="P546">
        <f>+VLOOKUP($D546,Popis!$A:$H,8,0)</f>
        <v>0</v>
      </c>
    </row>
    <row r="547" spans="1:16" x14ac:dyDescent="0.3">
      <c r="A547" t="s">
        <v>172</v>
      </c>
      <c r="B547" t="str">
        <f>+VLOOKUP($D547,Popis!$A:$H,3,0)</f>
        <v>47250</v>
      </c>
      <c r="C547" t="str">
        <f>+VLOOKUP($D547,Popis!$A:$H,4,0)</f>
        <v>Duga Resa</v>
      </c>
      <c r="D547" t="s">
        <v>181</v>
      </c>
      <c r="E547" t="s">
        <v>486</v>
      </c>
      <c r="F547" s="1">
        <v>99.94</v>
      </c>
      <c r="H547" s="1">
        <v>143.03</v>
      </c>
      <c r="J547" s="1">
        <v>116.437647</v>
      </c>
      <c r="L547" t="str">
        <f>+VLOOKUP($D547,Popis!$A:$H,2,0)</f>
        <v>Jozefinska cesta 27</v>
      </c>
      <c r="M547" t="str">
        <f>+VLOOKUP($D547,Popis!$A:$H,5,0)</f>
        <v>047/841-630; 047/801-666</v>
      </c>
      <c r="N547" t="str">
        <f>+VLOOKUP($D547,Popis!$A:$H,6,0)</f>
        <v>047/841-631</v>
      </c>
      <c r="O547" t="str">
        <f>+VLOOKUP($D547,Popis!$A:$H,7,0)</f>
        <v>matica@ss-duga-resa.skole.hr</v>
      </c>
      <c r="P547">
        <f>+VLOOKUP($D547,Popis!$A:$H,8,0)</f>
        <v>0</v>
      </c>
    </row>
    <row r="548" spans="1:16" x14ac:dyDescent="0.3">
      <c r="A548" t="s">
        <v>172</v>
      </c>
      <c r="B548" t="str">
        <f>+VLOOKUP($D548,Popis!$A:$H,3,0)</f>
        <v>47240</v>
      </c>
      <c r="C548" t="str">
        <f>+VLOOKUP($D548,Popis!$A:$H,4,0)</f>
        <v>Slunj</v>
      </c>
      <c r="D548" t="s">
        <v>183</v>
      </c>
      <c r="E548" t="s">
        <v>489</v>
      </c>
      <c r="F548" s="1">
        <v>23.71</v>
      </c>
      <c r="H548" s="1">
        <v>29.35</v>
      </c>
      <c r="J548" s="1">
        <v>26.716666</v>
      </c>
      <c r="L548" t="str">
        <f>+VLOOKUP($D548,Popis!$A:$H,2,0)</f>
        <v>ŠKOLSKA 22</v>
      </c>
      <c r="M548" t="str">
        <f>+VLOOKUP($D548,Popis!$A:$H,5,0)</f>
        <v>047/811-895; 047/811-896; 047/811-158; 047/777-503</v>
      </c>
      <c r="N548" t="str">
        <f>+VLOOKUP($D548,Popis!$A:$H,6,0)</f>
        <v>047/811-157</v>
      </c>
      <c r="O548" t="str">
        <f>+VLOOKUP($D548,Popis!$A:$H,7,0)</f>
        <v>ss-slunj@ss-slunj.skole.hr</v>
      </c>
      <c r="P548" t="str">
        <f>+VLOOKUP($D548,Popis!$A:$H,8,0)</f>
        <v>http://ss-slunj.skole.hr/</v>
      </c>
    </row>
    <row r="549" spans="1:16" x14ac:dyDescent="0.3">
      <c r="A549" t="s">
        <v>172</v>
      </c>
      <c r="B549" t="str">
        <f>+VLOOKUP($D549,Popis!$A:$H,3,0)</f>
        <v>47240</v>
      </c>
      <c r="C549" t="str">
        <f>+VLOOKUP($D549,Popis!$A:$H,4,0)</f>
        <v>Slunj</v>
      </c>
      <c r="D549" t="s">
        <v>183</v>
      </c>
      <c r="E549" t="s">
        <v>34</v>
      </c>
      <c r="F549" s="1">
        <v>25.5</v>
      </c>
      <c r="H549" s="1">
        <v>39.21</v>
      </c>
      <c r="J549" s="1">
        <v>30.436</v>
      </c>
      <c r="L549" t="str">
        <f>+VLOOKUP($D549,Popis!$A:$H,2,0)</f>
        <v>ŠKOLSKA 22</v>
      </c>
      <c r="M549" t="str">
        <f>+VLOOKUP($D549,Popis!$A:$H,5,0)</f>
        <v>047/811-895; 047/811-896; 047/811-158; 047/777-503</v>
      </c>
      <c r="N549" t="str">
        <f>+VLOOKUP($D549,Popis!$A:$H,6,0)</f>
        <v>047/811-157</v>
      </c>
      <c r="O549" t="str">
        <f>+VLOOKUP($D549,Popis!$A:$H,7,0)</f>
        <v>ss-slunj@ss-slunj.skole.hr</v>
      </c>
      <c r="P549" t="str">
        <f>+VLOOKUP($D549,Popis!$A:$H,8,0)</f>
        <v>http://ss-slunj.skole.hr/</v>
      </c>
    </row>
    <row r="550" spans="1:16" x14ac:dyDescent="0.3">
      <c r="A550" t="s">
        <v>172</v>
      </c>
      <c r="B550" t="str">
        <f>+VLOOKUP($D550,Popis!$A:$H,3,0)</f>
        <v>47240</v>
      </c>
      <c r="C550" t="str">
        <f>+VLOOKUP($D550,Popis!$A:$H,4,0)</f>
        <v>Slunj</v>
      </c>
      <c r="D550" t="s">
        <v>183</v>
      </c>
      <c r="E550" t="s">
        <v>20</v>
      </c>
      <c r="F550" s="1">
        <v>66.540000000000006</v>
      </c>
      <c r="H550" s="1">
        <v>80</v>
      </c>
      <c r="J550" s="1">
        <v>74.165554999999998</v>
      </c>
      <c r="L550" t="str">
        <f>+VLOOKUP($D550,Popis!$A:$H,2,0)</f>
        <v>ŠKOLSKA 22</v>
      </c>
      <c r="M550" t="str">
        <f>+VLOOKUP($D550,Popis!$A:$H,5,0)</f>
        <v>047/811-895; 047/811-896; 047/811-158; 047/777-503</v>
      </c>
      <c r="N550" t="str">
        <f>+VLOOKUP($D550,Popis!$A:$H,6,0)</f>
        <v>047/811-157</v>
      </c>
      <c r="O550" t="str">
        <f>+VLOOKUP($D550,Popis!$A:$H,7,0)</f>
        <v>ss-slunj@ss-slunj.skole.hr</v>
      </c>
      <c r="P550" t="str">
        <f>+VLOOKUP($D550,Popis!$A:$H,8,0)</f>
        <v>http://ss-slunj.skole.hr/</v>
      </c>
    </row>
    <row r="551" spans="1:16" x14ac:dyDescent="0.3">
      <c r="A551" t="s">
        <v>172</v>
      </c>
      <c r="B551" t="str">
        <f>+VLOOKUP($D551,Popis!$A:$H,3,0)</f>
        <v>47240</v>
      </c>
      <c r="C551" t="str">
        <f>+VLOOKUP($D551,Popis!$A:$H,4,0)</f>
        <v>Slunj</v>
      </c>
      <c r="D551" t="s">
        <v>183</v>
      </c>
      <c r="E551" t="s">
        <v>35</v>
      </c>
      <c r="F551" s="1">
        <v>24.5</v>
      </c>
      <c r="H551" s="1">
        <v>24.78</v>
      </c>
      <c r="J551" s="1">
        <v>24.64</v>
      </c>
      <c r="L551" t="str">
        <f>+VLOOKUP($D551,Popis!$A:$H,2,0)</f>
        <v>ŠKOLSKA 22</v>
      </c>
      <c r="M551" t="str">
        <f>+VLOOKUP($D551,Popis!$A:$H,5,0)</f>
        <v>047/811-895; 047/811-896; 047/811-158; 047/777-503</v>
      </c>
      <c r="N551" t="str">
        <f>+VLOOKUP($D551,Popis!$A:$H,6,0)</f>
        <v>047/811-157</v>
      </c>
      <c r="O551" t="str">
        <f>+VLOOKUP($D551,Popis!$A:$H,7,0)</f>
        <v>ss-slunj@ss-slunj.skole.hr</v>
      </c>
      <c r="P551" t="str">
        <f>+VLOOKUP($D551,Popis!$A:$H,8,0)</f>
        <v>http://ss-slunj.skole.hr/</v>
      </c>
    </row>
    <row r="552" spans="1:16" x14ac:dyDescent="0.3">
      <c r="A552" t="s">
        <v>172</v>
      </c>
      <c r="B552" t="str">
        <f>+VLOOKUP($D552,Popis!$A:$H,3,0)</f>
        <v>47240</v>
      </c>
      <c r="C552" t="str">
        <f>+VLOOKUP($D552,Popis!$A:$H,4,0)</f>
        <v>Slunj</v>
      </c>
      <c r="D552" t="s">
        <v>183</v>
      </c>
      <c r="E552" t="s">
        <v>10</v>
      </c>
      <c r="F552" s="1">
        <v>53.51</v>
      </c>
      <c r="H552" s="1">
        <v>73.77</v>
      </c>
      <c r="J552" s="1">
        <v>62.66</v>
      </c>
      <c r="L552" t="str">
        <f>+VLOOKUP($D552,Popis!$A:$H,2,0)</f>
        <v>ŠKOLSKA 22</v>
      </c>
      <c r="M552" t="str">
        <f>+VLOOKUP($D552,Popis!$A:$H,5,0)</f>
        <v>047/811-895; 047/811-896; 047/811-158; 047/777-503</v>
      </c>
      <c r="N552" t="str">
        <f>+VLOOKUP($D552,Popis!$A:$H,6,0)</f>
        <v>047/811-157</v>
      </c>
      <c r="O552" t="str">
        <f>+VLOOKUP($D552,Popis!$A:$H,7,0)</f>
        <v>ss-slunj@ss-slunj.skole.hr</v>
      </c>
      <c r="P552" t="str">
        <f>+VLOOKUP($D552,Popis!$A:$H,8,0)</f>
        <v>http://ss-slunj.skole.hr/</v>
      </c>
    </row>
    <row r="553" spans="1:16" x14ac:dyDescent="0.3">
      <c r="A553" t="s">
        <v>172</v>
      </c>
      <c r="B553" t="str">
        <f>+VLOOKUP($D553,Popis!$A:$H,3,0)</f>
        <v>47240</v>
      </c>
      <c r="C553" t="str">
        <f>+VLOOKUP($D553,Popis!$A:$H,4,0)</f>
        <v>Slunj</v>
      </c>
      <c r="D553" t="s">
        <v>183</v>
      </c>
      <c r="E553" t="s">
        <v>44</v>
      </c>
      <c r="F553" s="1">
        <v>50.36</v>
      </c>
      <c r="H553" s="1">
        <v>70.930000000000007</v>
      </c>
      <c r="J553" s="1">
        <v>62.588749999999997</v>
      </c>
      <c r="L553" t="str">
        <f>+VLOOKUP($D553,Popis!$A:$H,2,0)</f>
        <v>ŠKOLSKA 22</v>
      </c>
      <c r="M553" t="str">
        <f>+VLOOKUP($D553,Popis!$A:$H,5,0)</f>
        <v>047/811-895; 047/811-896; 047/811-158; 047/777-503</v>
      </c>
      <c r="N553" t="str">
        <f>+VLOOKUP($D553,Popis!$A:$H,6,0)</f>
        <v>047/811-157</v>
      </c>
      <c r="O553" t="str">
        <f>+VLOOKUP($D553,Popis!$A:$H,7,0)</f>
        <v>ss-slunj@ss-slunj.skole.hr</v>
      </c>
      <c r="P553" t="str">
        <f>+VLOOKUP($D553,Popis!$A:$H,8,0)</f>
        <v>http://ss-slunj.skole.hr/</v>
      </c>
    </row>
    <row r="554" spans="1:16" x14ac:dyDescent="0.3">
      <c r="A554" t="s">
        <v>172</v>
      </c>
      <c r="B554" t="str">
        <f>+VLOOKUP($D554,Popis!$A:$H,3,0)</f>
        <v>47000</v>
      </c>
      <c r="C554" t="str">
        <f>+VLOOKUP($D554,Popis!$A:$H,4,0)</f>
        <v>Karlovac</v>
      </c>
      <c r="D554" t="s">
        <v>184</v>
      </c>
      <c r="E554" t="s">
        <v>64</v>
      </c>
      <c r="F554" s="1">
        <v>59.82</v>
      </c>
      <c r="H554" s="1">
        <v>69.37</v>
      </c>
      <c r="J554" s="1">
        <v>64.096999999999994</v>
      </c>
      <c r="L554" t="str">
        <f>+VLOOKUP($D554,Popis!$A:$H,2,0)</f>
        <v>VATROGASNA CESTA 5</v>
      </c>
      <c r="M554" t="str">
        <f>+VLOOKUP($D554,Popis!$A:$H,5,0)</f>
        <v>047/609-591; 047/609-594; 047/609-599</v>
      </c>
      <c r="N554" t="str">
        <f>+VLOOKUP($D554,Popis!$A:$H,6,0)</f>
        <v>047/611-175</v>
      </c>
      <c r="O554" t="str">
        <f>+VLOOKUP($D554,Popis!$A:$H,7,0)</f>
        <v>info@sumarskaskola.hr; ured@ss-sumarskaidrvodjeljska-ka.skole.hr</v>
      </c>
      <c r="P554" t="str">
        <f>+VLOOKUP($D554,Popis!$A:$H,8,0)</f>
        <v>www.ss-sumarskaidrvodjeljska-ka.skole.hr</v>
      </c>
    </row>
    <row r="555" spans="1:16" x14ac:dyDescent="0.3">
      <c r="A555" t="s">
        <v>172</v>
      </c>
      <c r="B555" t="str">
        <f>+VLOOKUP($D555,Popis!$A:$H,3,0)</f>
        <v>47000</v>
      </c>
      <c r="C555" t="str">
        <f>+VLOOKUP($D555,Popis!$A:$H,4,0)</f>
        <v>Karlovac</v>
      </c>
      <c r="D555" t="s">
        <v>184</v>
      </c>
      <c r="E555" t="s">
        <v>185</v>
      </c>
      <c r="F555" s="1">
        <v>44.14</v>
      </c>
      <c r="H555" s="1">
        <v>70.95</v>
      </c>
      <c r="J555" s="1">
        <v>53.492221999999998</v>
      </c>
      <c r="L555" t="str">
        <f>+VLOOKUP($D555,Popis!$A:$H,2,0)</f>
        <v>VATROGASNA CESTA 5</v>
      </c>
      <c r="M555" t="str">
        <f>+VLOOKUP($D555,Popis!$A:$H,5,0)</f>
        <v>047/609-591; 047/609-594; 047/609-599</v>
      </c>
      <c r="N555" t="str">
        <f>+VLOOKUP($D555,Popis!$A:$H,6,0)</f>
        <v>047/611-175</v>
      </c>
      <c r="O555" t="str">
        <f>+VLOOKUP($D555,Popis!$A:$H,7,0)</f>
        <v>info@sumarskaskola.hr; ured@ss-sumarskaidrvodjeljska-ka.skole.hr</v>
      </c>
      <c r="P555" t="str">
        <f>+VLOOKUP($D555,Popis!$A:$H,8,0)</f>
        <v>www.ss-sumarskaidrvodjeljska-ka.skole.hr</v>
      </c>
    </row>
    <row r="556" spans="1:16" x14ac:dyDescent="0.3">
      <c r="A556" t="s">
        <v>172</v>
      </c>
      <c r="B556" t="str">
        <f>+VLOOKUP($D556,Popis!$A:$H,3,0)</f>
        <v>47000</v>
      </c>
      <c r="C556" t="str">
        <f>+VLOOKUP($D556,Popis!$A:$H,4,0)</f>
        <v>Karlovac</v>
      </c>
      <c r="D556" t="s">
        <v>184</v>
      </c>
      <c r="E556" t="s">
        <v>40</v>
      </c>
      <c r="F556" s="1">
        <v>24.69</v>
      </c>
      <c r="H556" s="1">
        <v>40.76</v>
      </c>
      <c r="J556" s="1">
        <v>30.972940999999999</v>
      </c>
      <c r="L556" t="str">
        <f>+VLOOKUP($D556,Popis!$A:$H,2,0)</f>
        <v>VATROGASNA CESTA 5</v>
      </c>
      <c r="M556" t="str">
        <f>+VLOOKUP($D556,Popis!$A:$H,5,0)</f>
        <v>047/609-591; 047/609-594; 047/609-599</v>
      </c>
      <c r="N556" t="str">
        <f>+VLOOKUP($D556,Popis!$A:$H,6,0)</f>
        <v>047/611-175</v>
      </c>
      <c r="O556" t="str">
        <f>+VLOOKUP($D556,Popis!$A:$H,7,0)</f>
        <v>info@sumarskaskola.hr; ured@ss-sumarskaidrvodjeljska-ka.skole.hr</v>
      </c>
      <c r="P556" t="str">
        <f>+VLOOKUP($D556,Popis!$A:$H,8,0)</f>
        <v>www.ss-sumarskaidrvodjeljska-ka.skole.hr</v>
      </c>
    </row>
    <row r="557" spans="1:16" x14ac:dyDescent="0.3">
      <c r="A557" t="s">
        <v>172</v>
      </c>
      <c r="B557" t="str">
        <f>+VLOOKUP($D557,Popis!$A:$H,3,0)</f>
        <v>47000</v>
      </c>
      <c r="C557" t="str">
        <f>+VLOOKUP($D557,Popis!$A:$H,4,0)</f>
        <v>Karlovac</v>
      </c>
      <c r="D557" t="s">
        <v>184</v>
      </c>
      <c r="E557" t="s">
        <v>505</v>
      </c>
      <c r="F557" s="1">
        <v>52.58</v>
      </c>
      <c r="H557" s="1">
        <v>72.61</v>
      </c>
      <c r="J557" s="1">
        <v>59.556314999999998</v>
      </c>
      <c r="L557" t="str">
        <f>+VLOOKUP($D557,Popis!$A:$H,2,0)</f>
        <v>VATROGASNA CESTA 5</v>
      </c>
      <c r="M557" t="str">
        <f>+VLOOKUP($D557,Popis!$A:$H,5,0)</f>
        <v>047/609-591; 047/609-594; 047/609-599</v>
      </c>
      <c r="N557" t="str">
        <f>+VLOOKUP($D557,Popis!$A:$H,6,0)</f>
        <v>047/611-175</v>
      </c>
      <c r="O557" t="str">
        <f>+VLOOKUP($D557,Popis!$A:$H,7,0)</f>
        <v>info@sumarskaskola.hr; ured@ss-sumarskaidrvodjeljska-ka.skole.hr</v>
      </c>
      <c r="P557" t="str">
        <f>+VLOOKUP($D557,Popis!$A:$H,8,0)</f>
        <v>www.ss-sumarskaidrvodjeljska-ka.skole.hr</v>
      </c>
    </row>
    <row r="558" spans="1:16" x14ac:dyDescent="0.3">
      <c r="A558" t="s">
        <v>172</v>
      </c>
      <c r="B558" t="str">
        <f>+VLOOKUP($D558,Popis!$A:$H,3,0)</f>
        <v>47000</v>
      </c>
      <c r="C558" t="str">
        <f>+VLOOKUP($D558,Popis!$A:$H,4,0)</f>
        <v>Karlovac</v>
      </c>
      <c r="D558" t="s">
        <v>186</v>
      </c>
      <c r="E558" t="s">
        <v>489</v>
      </c>
      <c r="F558" s="1">
        <v>34.22</v>
      </c>
      <c r="H558" s="1">
        <v>40.69</v>
      </c>
      <c r="J558" s="1">
        <v>37.995714</v>
      </c>
      <c r="L558" t="str">
        <f>+VLOOKUP($D558,Popis!$A:$H,2,0)</f>
        <v>LJUDEVITA  JONKEA 2a</v>
      </c>
      <c r="M558" t="str">
        <f>+VLOOKUP($D558,Popis!$A:$H,5,0)</f>
        <v>047 615 806; 047 615 805; 047 615 809; (047) 613 450 ; 654 568; 047 615 808</v>
      </c>
      <c r="N558">
        <f>+VLOOKUP($D558,Popis!$A:$H,6,0)</f>
        <v>0</v>
      </c>
      <c r="O558" t="str">
        <f>+VLOOKUP($D558,Popis!$A:$H,7,0)</f>
        <v>tehnicka-skola-ka@ka.t-com.hr; tajnistvo@ss-tehnicka-ka.skole.hr</v>
      </c>
      <c r="P558" t="str">
        <f>+VLOOKUP($D558,Popis!$A:$H,8,0)</f>
        <v>www.tehnicka-skola-karlovac.hr</v>
      </c>
    </row>
    <row r="559" spans="1:16" x14ac:dyDescent="0.3">
      <c r="A559" t="s">
        <v>172</v>
      </c>
      <c r="B559" t="str">
        <f>+VLOOKUP($D559,Popis!$A:$H,3,0)</f>
        <v>47000</v>
      </c>
      <c r="C559" t="str">
        <f>+VLOOKUP($D559,Popis!$A:$H,4,0)</f>
        <v>Karlovac</v>
      </c>
      <c r="D559" t="s">
        <v>186</v>
      </c>
      <c r="E559" t="s">
        <v>29</v>
      </c>
      <c r="F559" s="1">
        <v>33.97</v>
      </c>
      <c r="H559" s="1">
        <v>42.58</v>
      </c>
      <c r="J559" s="1">
        <v>38.107999999999997</v>
      </c>
      <c r="L559" t="str">
        <f>+VLOOKUP($D559,Popis!$A:$H,2,0)</f>
        <v>LJUDEVITA  JONKEA 2a</v>
      </c>
      <c r="M559" t="str">
        <f>+VLOOKUP($D559,Popis!$A:$H,5,0)</f>
        <v>047 615 806; 047 615 805; 047 615 809; (047) 613 450 ; 654 568; 047 615 808</v>
      </c>
      <c r="N559">
        <f>+VLOOKUP($D559,Popis!$A:$H,6,0)</f>
        <v>0</v>
      </c>
      <c r="O559" t="str">
        <f>+VLOOKUP($D559,Popis!$A:$H,7,0)</f>
        <v>tehnicka-skola-ka@ka.t-com.hr; tajnistvo@ss-tehnicka-ka.skole.hr</v>
      </c>
      <c r="P559" t="str">
        <f>+VLOOKUP($D559,Popis!$A:$H,8,0)</f>
        <v>www.tehnicka-skola-karlovac.hr</v>
      </c>
    </row>
    <row r="560" spans="1:16" x14ac:dyDescent="0.3">
      <c r="A560" t="s">
        <v>172</v>
      </c>
      <c r="B560" t="str">
        <f>+VLOOKUP($D560,Popis!$A:$H,3,0)</f>
        <v>47000</v>
      </c>
      <c r="C560" t="str">
        <f>+VLOOKUP($D560,Popis!$A:$H,4,0)</f>
        <v>Karlovac</v>
      </c>
      <c r="D560" t="s">
        <v>186</v>
      </c>
      <c r="E560" t="s">
        <v>490</v>
      </c>
      <c r="F560" s="1">
        <v>31.07</v>
      </c>
      <c r="H560" s="1">
        <v>37.96</v>
      </c>
      <c r="J560" s="1">
        <v>34.344000000000001</v>
      </c>
      <c r="L560" t="str">
        <f>+VLOOKUP($D560,Popis!$A:$H,2,0)</f>
        <v>LJUDEVITA  JONKEA 2a</v>
      </c>
      <c r="M560" t="str">
        <f>+VLOOKUP($D560,Popis!$A:$H,5,0)</f>
        <v>047 615 806; 047 615 805; 047 615 809; (047) 613 450 ; 654 568; 047 615 808</v>
      </c>
      <c r="N560">
        <f>+VLOOKUP($D560,Popis!$A:$H,6,0)</f>
        <v>0</v>
      </c>
      <c r="O560" t="str">
        <f>+VLOOKUP($D560,Popis!$A:$H,7,0)</f>
        <v>tehnicka-skola-ka@ka.t-com.hr; tajnistvo@ss-tehnicka-ka.skole.hr</v>
      </c>
      <c r="P560" t="str">
        <f>+VLOOKUP($D560,Popis!$A:$H,8,0)</f>
        <v>www.tehnicka-skola-karlovac.hr</v>
      </c>
    </row>
    <row r="561" spans="1:16" x14ac:dyDescent="0.3">
      <c r="A561" t="s">
        <v>172</v>
      </c>
      <c r="B561" t="str">
        <f>+VLOOKUP($D561,Popis!$A:$H,3,0)</f>
        <v>47000</v>
      </c>
      <c r="C561" t="str">
        <f>+VLOOKUP($D561,Popis!$A:$H,4,0)</f>
        <v>Karlovac</v>
      </c>
      <c r="D561" t="s">
        <v>186</v>
      </c>
      <c r="E561" t="s">
        <v>187</v>
      </c>
      <c r="F561" s="1">
        <v>24.53</v>
      </c>
      <c r="H561" s="1">
        <v>30.44</v>
      </c>
      <c r="J561" s="1">
        <v>26.86</v>
      </c>
      <c r="L561" t="str">
        <f>+VLOOKUP($D561,Popis!$A:$H,2,0)</f>
        <v>LJUDEVITA  JONKEA 2a</v>
      </c>
      <c r="M561" t="str">
        <f>+VLOOKUP($D561,Popis!$A:$H,5,0)</f>
        <v>047 615 806; 047 615 805; 047 615 809; (047) 613 450 ; 654 568; 047 615 808</v>
      </c>
      <c r="N561">
        <f>+VLOOKUP($D561,Popis!$A:$H,6,0)</f>
        <v>0</v>
      </c>
      <c r="O561" t="str">
        <f>+VLOOKUP($D561,Popis!$A:$H,7,0)</f>
        <v>tehnicka-skola-ka@ka.t-com.hr; tajnistvo@ss-tehnicka-ka.skole.hr</v>
      </c>
      <c r="P561" t="str">
        <f>+VLOOKUP($D561,Popis!$A:$H,8,0)</f>
        <v>www.tehnicka-skola-karlovac.hr</v>
      </c>
    </row>
    <row r="562" spans="1:16" x14ac:dyDescent="0.3">
      <c r="A562" t="s">
        <v>172</v>
      </c>
      <c r="B562" t="str">
        <f>+VLOOKUP($D562,Popis!$A:$H,3,0)</f>
        <v>47000</v>
      </c>
      <c r="C562" t="str">
        <f>+VLOOKUP($D562,Popis!$A:$H,4,0)</f>
        <v>Karlovac</v>
      </c>
      <c r="D562" t="s">
        <v>186</v>
      </c>
      <c r="E562" t="s">
        <v>34</v>
      </c>
      <c r="F562" s="1">
        <v>32.17</v>
      </c>
      <c r="H562" s="1">
        <v>42.86</v>
      </c>
      <c r="J562" s="1">
        <v>36.451666000000003</v>
      </c>
      <c r="L562" t="str">
        <f>+VLOOKUP($D562,Popis!$A:$H,2,0)</f>
        <v>LJUDEVITA  JONKEA 2a</v>
      </c>
      <c r="M562" t="str">
        <f>+VLOOKUP($D562,Popis!$A:$H,5,0)</f>
        <v>047 615 806; 047 615 805; 047 615 809; (047) 613 450 ; 654 568; 047 615 808</v>
      </c>
      <c r="N562">
        <f>+VLOOKUP($D562,Popis!$A:$H,6,0)</f>
        <v>0</v>
      </c>
      <c r="O562" t="str">
        <f>+VLOOKUP($D562,Popis!$A:$H,7,0)</f>
        <v>tehnicka-skola-ka@ka.t-com.hr; tajnistvo@ss-tehnicka-ka.skole.hr</v>
      </c>
      <c r="P562" t="str">
        <f>+VLOOKUP($D562,Popis!$A:$H,8,0)</f>
        <v>www.tehnicka-skola-karlovac.hr</v>
      </c>
    </row>
    <row r="563" spans="1:16" x14ac:dyDescent="0.3">
      <c r="A563" t="s">
        <v>172</v>
      </c>
      <c r="B563" t="str">
        <f>+VLOOKUP($D563,Popis!$A:$H,3,0)</f>
        <v>47000</v>
      </c>
      <c r="C563" t="str">
        <f>+VLOOKUP($D563,Popis!$A:$H,4,0)</f>
        <v>Karlovac</v>
      </c>
      <c r="D563" t="s">
        <v>186</v>
      </c>
      <c r="E563" t="s">
        <v>35</v>
      </c>
      <c r="F563" s="1">
        <v>25.72</v>
      </c>
      <c r="H563" s="1">
        <v>43.25</v>
      </c>
      <c r="J563" s="1">
        <v>30.537631000000001</v>
      </c>
      <c r="L563" t="str">
        <f>+VLOOKUP($D563,Popis!$A:$H,2,0)</f>
        <v>LJUDEVITA  JONKEA 2a</v>
      </c>
      <c r="M563" t="str">
        <f>+VLOOKUP($D563,Popis!$A:$H,5,0)</f>
        <v>047 615 806; 047 615 805; 047 615 809; (047) 613 450 ; 654 568; 047 615 808</v>
      </c>
      <c r="N563">
        <f>+VLOOKUP($D563,Popis!$A:$H,6,0)</f>
        <v>0</v>
      </c>
      <c r="O563" t="str">
        <f>+VLOOKUP($D563,Popis!$A:$H,7,0)</f>
        <v>tehnicka-skola-ka@ka.t-com.hr; tajnistvo@ss-tehnicka-ka.skole.hr</v>
      </c>
      <c r="P563" t="str">
        <f>+VLOOKUP($D563,Popis!$A:$H,8,0)</f>
        <v>www.tehnicka-skola-karlovac.hr</v>
      </c>
    </row>
    <row r="564" spans="1:16" x14ac:dyDescent="0.3">
      <c r="A564" t="s">
        <v>172</v>
      </c>
      <c r="B564" t="str">
        <f>+VLOOKUP($D564,Popis!$A:$H,3,0)</f>
        <v>47000</v>
      </c>
      <c r="C564" t="str">
        <f>+VLOOKUP($D564,Popis!$A:$H,4,0)</f>
        <v>Karlovac</v>
      </c>
      <c r="D564" t="s">
        <v>186</v>
      </c>
      <c r="E564" t="s">
        <v>496</v>
      </c>
      <c r="F564" s="1">
        <v>66.22</v>
      </c>
      <c r="H564" s="1">
        <v>74.72</v>
      </c>
      <c r="J564" s="1">
        <v>69.536817999999997</v>
      </c>
      <c r="L564" t="str">
        <f>+VLOOKUP($D564,Popis!$A:$H,2,0)</f>
        <v>LJUDEVITA  JONKEA 2a</v>
      </c>
      <c r="M564" t="str">
        <f>+VLOOKUP($D564,Popis!$A:$H,5,0)</f>
        <v>047 615 806; 047 615 805; 047 615 809; (047) 613 450 ; 654 568; 047 615 808</v>
      </c>
      <c r="N564">
        <f>+VLOOKUP($D564,Popis!$A:$H,6,0)</f>
        <v>0</v>
      </c>
      <c r="O564" t="str">
        <f>+VLOOKUP($D564,Popis!$A:$H,7,0)</f>
        <v>tehnicka-skola-ka@ka.t-com.hr; tajnistvo@ss-tehnicka-ka.skole.hr</v>
      </c>
      <c r="P564" t="str">
        <f>+VLOOKUP($D564,Popis!$A:$H,8,0)</f>
        <v>www.tehnicka-skola-karlovac.hr</v>
      </c>
    </row>
    <row r="565" spans="1:16" x14ac:dyDescent="0.3">
      <c r="A565" t="s">
        <v>172</v>
      </c>
      <c r="B565" t="str">
        <f>+VLOOKUP($D565,Popis!$A:$H,3,0)</f>
        <v>47000</v>
      </c>
      <c r="C565" t="str">
        <f>+VLOOKUP($D565,Popis!$A:$H,4,0)</f>
        <v>Karlovac</v>
      </c>
      <c r="D565" t="s">
        <v>186</v>
      </c>
      <c r="E565" t="s">
        <v>81</v>
      </c>
      <c r="F565" s="1">
        <v>71.16</v>
      </c>
      <c r="H565" s="1">
        <v>78.8</v>
      </c>
      <c r="J565" s="1">
        <v>74.477271999999999</v>
      </c>
      <c r="L565" t="str">
        <f>+VLOOKUP($D565,Popis!$A:$H,2,0)</f>
        <v>LJUDEVITA  JONKEA 2a</v>
      </c>
      <c r="M565" t="str">
        <f>+VLOOKUP($D565,Popis!$A:$H,5,0)</f>
        <v>047 615 806; 047 615 805; 047 615 809; (047) 613 450 ; 654 568; 047 615 808</v>
      </c>
      <c r="N565">
        <f>+VLOOKUP($D565,Popis!$A:$H,6,0)</f>
        <v>0</v>
      </c>
      <c r="O565" t="str">
        <f>+VLOOKUP($D565,Popis!$A:$H,7,0)</f>
        <v>tehnicka-skola-ka@ka.t-com.hr; tajnistvo@ss-tehnicka-ka.skole.hr</v>
      </c>
      <c r="P565" t="str">
        <f>+VLOOKUP($D565,Popis!$A:$H,8,0)</f>
        <v>www.tehnicka-skola-karlovac.hr</v>
      </c>
    </row>
    <row r="566" spans="1:16" x14ac:dyDescent="0.3">
      <c r="A566" t="s">
        <v>172</v>
      </c>
      <c r="B566" t="str">
        <f>+VLOOKUP($D566,Popis!$A:$H,3,0)</f>
        <v>47000</v>
      </c>
      <c r="C566" t="str">
        <f>+VLOOKUP($D566,Popis!$A:$H,4,0)</f>
        <v>Karlovac</v>
      </c>
      <c r="D566" t="s">
        <v>186</v>
      </c>
      <c r="E566" t="s">
        <v>48</v>
      </c>
      <c r="F566" s="1">
        <v>72.27</v>
      </c>
      <c r="H566" s="1">
        <v>80</v>
      </c>
      <c r="J566" s="1">
        <v>75.625</v>
      </c>
      <c r="L566" t="str">
        <f>+VLOOKUP($D566,Popis!$A:$H,2,0)</f>
        <v>LJUDEVITA  JONKEA 2a</v>
      </c>
      <c r="M566" t="str">
        <f>+VLOOKUP($D566,Popis!$A:$H,5,0)</f>
        <v>047 615 806; 047 615 805; 047 615 809; (047) 613 450 ; 654 568; 047 615 808</v>
      </c>
      <c r="N566">
        <f>+VLOOKUP($D566,Popis!$A:$H,6,0)</f>
        <v>0</v>
      </c>
      <c r="O566" t="str">
        <f>+VLOOKUP($D566,Popis!$A:$H,7,0)</f>
        <v>tehnicka-skola-ka@ka.t-com.hr; tajnistvo@ss-tehnicka-ka.skole.hr</v>
      </c>
      <c r="P566" t="str">
        <f>+VLOOKUP($D566,Popis!$A:$H,8,0)</f>
        <v>www.tehnicka-skola-karlovac.hr</v>
      </c>
    </row>
    <row r="567" spans="1:16" x14ac:dyDescent="0.3">
      <c r="A567" t="s">
        <v>172</v>
      </c>
      <c r="B567" t="str">
        <f>+VLOOKUP($D567,Popis!$A:$H,3,0)</f>
        <v>47000</v>
      </c>
      <c r="C567" t="str">
        <f>+VLOOKUP($D567,Popis!$A:$H,4,0)</f>
        <v>Karlovac</v>
      </c>
      <c r="D567" t="s">
        <v>186</v>
      </c>
      <c r="E567" t="s">
        <v>497</v>
      </c>
      <c r="F567" s="1">
        <v>69.09</v>
      </c>
      <c r="H567" s="1">
        <v>80</v>
      </c>
      <c r="J567" s="1">
        <v>73.904285000000002</v>
      </c>
      <c r="L567" t="str">
        <f>+VLOOKUP($D567,Popis!$A:$H,2,0)</f>
        <v>LJUDEVITA  JONKEA 2a</v>
      </c>
      <c r="M567" t="str">
        <f>+VLOOKUP($D567,Popis!$A:$H,5,0)</f>
        <v>047 615 806; 047 615 805; 047 615 809; (047) 613 450 ; 654 568; 047 615 808</v>
      </c>
      <c r="N567">
        <f>+VLOOKUP($D567,Popis!$A:$H,6,0)</f>
        <v>0</v>
      </c>
      <c r="O567" t="str">
        <f>+VLOOKUP($D567,Popis!$A:$H,7,0)</f>
        <v>tehnicka-skola-ka@ka.t-com.hr; tajnistvo@ss-tehnicka-ka.skole.hr</v>
      </c>
      <c r="P567" t="str">
        <f>+VLOOKUP($D567,Popis!$A:$H,8,0)</f>
        <v>www.tehnicka-skola-karlovac.hr</v>
      </c>
    </row>
    <row r="568" spans="1:16" x14ac:dyDescent="0.3">
      <c r="A568" t="s">
        <v>172</v>
      </c>
      <c r="B568" t="str">
        <f>+VLOOKUP($D568,Popis!$A:$H,3,0)</f>
        <v>47000</v>
      </c>
      <c r="C568" t="str">
        <f>+VLOOKUP($D568,Popis!$A:$H,4,0)</f>
        <v>Karlovac</v>
      </c>
      <c r="D568" t="s">
        <v>186</v>
      </c>
      <c r="E568" t="s">
        <v>494</v>
      </c>
      <c r="F568" s="1">
        <v>25.29</v>
      </c>
      <c r="H568" s="1">
        <v>36.229999999999997</v>
      </c>
      <c r="J568" s="1">
        <v>29.434999999999999</v>
      </c>
      <c r="L568" t="str">
        <f>+VLOOKUP($D568,Popis!$A:$H,2,0)</f>
        <v>LJUDEVITA  JONKEA 2a</v>
      </c>
      <c r="M568" t="str">
        <f>+VLOOKUP($D568,Popis!$A:$H,5,0)</f>
        <v>047 615 806; 047 615 805; 047 615 809; (047) 613 450 ; 654 568; 047 615 808</v>
      </c>
      <c r="N568">
        <f>+VLOOKUP($D568,Popis!$A:$H,6,0)</f>
        <v>0</v>
      </c>
      <c r="O568" t="str">
        <f>+VLOOKUP($D568,Popis!$A:$H,7,0)</f>
        <v>tehnicka-skola-ka@ka.t-com.hr; tajnistvo@ss-tehnicka-ka.skole.hr</v>
      </c>
      <c r="P568" t="str">
        <f>+VLOOKUP($D568,Popis!$A:$H,8,0)</f>
        <v>www.tehnicka-skola-karlovac.hr</v>
      </c>
    </row>
    <row r="569" spans="1:16" x14ac:dyDescent="0.3">
      <c r="A569" t="s">
        <v>172</v>
      </c>
      <c r="B569" t="str">
        <f>+VLOOKUP($D569,Popis!$A:$H,3,0)</f>
        <v>47000</v>
      </c>
      <c r="C569" t="str">
        <f>+VLOOKUP($D569,Popis!$A:$H,4,0)</f>
        <v>Karlovac</v>
      </c>
      <c r="D569" t="s">
        <v>188</v>
      </c>
      <c r="E569" t="s">
        <v>23</v>
      </c>
      <c r="F569" s="1">
        <v>55.09</v>
      </c>
      <c r="H569" s="1">
        <v>76.7</v>
      </c>
      <c r="J569" s="1">
        <v>60.79</v>
      </c>
      <c r="L569" t="str">
        <f>+VLOOKUP($D569,Popis!$A:$H,2,0)</f>
        <v>RADIĆEVA 8 i 10</v>
      </c>
      <c r="M569" t="str">
        <f>+VLOOKUP($D569,Popis!$A:$H,5,0)</f>
        <v>047/638-811; 047/612-908; 047/615-420; 047/616-494; 047/612-136</v>
      </c>
      <c r="N569" t="str">
        <f>+VLOOKUP($D569,Popis!$A:$H,6,0)</f>
        <v>047/612-137</v>
      </c>
      <c r="O569" t="str">
        <f>+VLOOKUP($D569,Popis!$A:$H,7,0)</f>
        <v>tus@ka.ht.hr</v>
      </c>
      <c r="P569" t="str">
        <f>+VLOOKUP($D569,Popis!$A:$H,8,0)</f>
        <v>www.ss-trgovacko-ugostiteljska-ka.skole.hr/</v>
      </c>
    </row>
    <row r="570" spans="1:16" x14ac:dyDescent="0.3">
      <c r="A570" t="s">
        <v>172</v>
      </c>
      <c r="B570" t="str">
        <f>+VLOOKUP($D570,Popis!$A:$H,3,0)</f>
        <v>47000</v>
      </c>
      <c r="C570" t="str">
        <f>+VLOOKUP($D570,Popis!$A:$H,4,0)</f>
        <v>Karlovac</v>
      </c>
      <c r="D570" t="s">
        <v>188</v>
      </c>
      <c r="E570" t="s">
        <v>14</v>
      </c>
      <c r="F570" s="1">
        <v>24.07</v>
      </c>
      <c r="H570" s="1">
        <v>34.409999999999997</v>
      </c>
      <c r="J570" s="1">
        <v>27.385293999999998</v>
      </c>
      <c r="L570" t="str">
        <f>+VLOOKUP($D570,Popis!$A:$H,2,0)</f>
        <v>RADIĆEVA 8 i 10</v>
      </c>
      <c r="M570" t="str">
        <f>+VLOOKUP($D570,Popis!$A:$H,5,0)</f>
        <v>047/638-811; 047/612-908; 047/615-420; 047/616-494; 047/612-136</v>
      </c>
      <c r="N570" t="str">
        <f>+VLOOKUP($D570,Popis!$A:$H,6,0)</f>
        <v>047/612-137</v>
      </c>
      <c r="O570" t="str">
        <f>+VLOOKUP($D570,Popis!$A:$H,7,0)</f>
        <v>tus@ka.ht.hr</v>
      </c>
      <c r="P570" t="str">
        <f>+VLOOKUP($D570,Popis!$A:$H,8,0)</f>
        <v>www.ss-trgovacko-ugostiteljska-ka.skole.hr/</v>
      </c>
    </row>
    <row r="571" spans="1:16" x14ac:dyDescent="0.3">
      <c r="A571" t="s">
        <v>172</v>
      </c>
      <c r="B571" t="str">
        <f>+VLOOKUP($D571,Popis!$A:$H,3,0)</f>
        <v>47000</v>
      </c>
      <c r="C571" t="str">
        <f>+VLOOKUP($D571,Popis!$A:$H,4,0)</f>
        <v>Karlovac</v>
      </c>
      <c r="D571" t="s">
        <v>188</v>
      </c>
      <c r="E571" t="s">
        <v>15</v>
      </c>
      <c r="F571" s="1">
        <v>24.35</v>
      </c>
      <c r="H571" s="1">
        <v>39.03</v>
      </c>
      <c r="J571" s="1">
        <v>30.692727000000001</v>
      </c>
      <c r="L571" t="str">
        <f>+VLOOKUP($D571,Popis!$A:$H,2,0)</f>
        <v>RADIĆEVA 8 i 10</v>
      </c>
      <c r="M571" t="str">
        <f>+VLOOKUP($D571,Popis!$A:$H,5,0)</f>
        <v>047/638-811; 047/612-908; 047/615-420; 047/616-494; 047/612-136</v>
      </c>
      <c r="N571" t="str">
        <f>+VLOOKUP($D571,Popis!$A:$H,6,0)</f>
        <v>047/612-137</v>
      </c>
      <c r="O571" t="str">
        <f>+VLOOKUP($D571,Popis!$A:$H,7,0)</f>
        <v>tus@ka.ht.hr</v>
      </c>
      <c r="P571" t="str">
        <f>+VLOOKUP($D571,Popis!$A:$H,8,0)</f>
        <v>www.ss-trgovacko-ugostiteljska-ka.skole.hr/</v>
      </c>
    </row>
    <row r="572" spans="1:16" x14ac:dyDescent="0.3">
      <c r="A572" t="s">
        <v>172</v>
      </c>
      <c r="B572" t="str">
        <f>+VLOOKUP($D572,Popis!$A:$H,3,0)</f>
        <v>47000</v>
      </c>
      <c r="C572" t="str">
        <f>+VLOOKUP($D572,Popis!$A:$H,4,0)</f>
        <v>Karlovac</v>
      </c>
      <c r="D572" t="s">
        <v>188</v>
      </c>
      <c r="E572" t="s">
        <v>16</v>
      </c>
      <c r="F572" s="1">
        <v>22.95</v>
      </c>
      <c r="H572" s="1">
        <v>33.6</v>
      </c>
      <c r="J572" s="1">
        <v>27.846665999999999</v>
      </c>
      <c r="L572" t="str">
        <f>+VLOOKUP($D572,Popis!$A:$H,2,0)</f>
        <v>RADIĆEVA 8 i 10</v>
      </c>
      <c r="M572" t="str">
        <f>+VLOOKUP($D572,Popis!$A:$H,5,0)</f>
        <v>047/638-811; 047/612-908; 047/615-420; 047/616-494; 047/612-136</v>
      </c>
      <c r="N572" t="str">
        <f>+VLOOKUP($D572,Popis!$A:$H,6,0)</f>
        <v>047/612-137</v>
      </c>
      <c r="O572" t="str">
        <f>+VLOOKUP($D572,Popis!$A:$H,7,0)</f>
        <v>tus@ka.ht.hr</v>
      </c>
      <c r="P572" t="str">
        <f>+VLOOKUP($D572,Popis!$A:$H,8,0)</f>
        <v>www.ss-trgovacko-ugostiteljska-ka.skole.hr/</v>
      </c>
    </row>
    <row r="573" spans="1:16" x14ac:dyDescent="0.3">
      <c r="A573" t="s">
        <v>172</v>
      </c>
      <c r="B573" t="str">
        <f>+VLOOKUP($D573,Popis!$A:$H,3,0)</f>
        <v>47000</v>
      </c>
      <c r="C573" t="str">
        <f>+VLOOKUP($D573,Popis!$A:$H,4,0)</f>
        <v>Karlovac</v>
      </c>
      <c r="D573" t="s">
        <v>188</v>
      </c>
      <c r="E573" t="s">
        <v>51</v>
      </c>
      <c r="F573" s="1">
        <v>23.95</v>
      </c>
      <c r="H573" s="1">
        <v>31.47</v>
      </c>
      <c r="J573" s="1">
        <v>26.446666</v>
      </c>
      <c r="L573" t="str">
        <f>+VLOOKUP($D573,Popis!$A:$H,2,0)</f>
        <v>RADIĆEVA 8 i 10</v>
      </c>
      <c r="M573" t="str">
        <f>+VLOOKUP($D573,Popis!$A:$H,5,0)</f>
        <v>047/638-811; 047/612-908; 047/615-420; 047/616-494; 047/612-136</v>
      </c>
      <c r="N573" t="str">
        <f>+VLOOKUP($D573,Popis!$A:$H,6,0)</f>
        <v>047/612-137</v>
      </c>
      <c r="O573" t="str">
        <f>+VLOOKUP($D573,Popis!$A:$H,7,0)</f>
        <v>tus@ka.ht.hr</v>
      </c>
      <c r="P573" t="str">
        <f>+VLOOKUP($D573,Popis!$A:$H,8,0)</f>
        <v>www.ss-trgovacko-ugostiteljska-ka.skole.hr/</v>
      </c>
    </row>
    <row r="574" spans="1:16" x14ac:dyDescent="0.3">
      <c r="A574" t="s">
        <v>172</v>
      </c>
      <c r="B574" t="str">
        <f>+VLOOKUP($D574,Popis!$A:$H,3,0)</f>
        <v>47000</v>
      </c>
      <c r="C574" t="str">
        <f>+VLOOKUP($D574,Popis!$A:$H,4,0)</f>
        <v>Karlovac</v>
      </c>
      <c r="D574" t="s">
        <v>188</v>
      </c>
      <c r="E574" t="s">
        <v>552</v>
      </c>
      <c r="F574" s="1">
        <v>51.12</v>
      </c>
      <c r="H574" s="1">
        <v>58.95</v>
      </c>
      <c r="J574" s="1">
        <v>53.975999999999999</v>
      </c>
      <c r="L574" t="str">
        <f>+VLOOKUP($D574,Popis!$A:$H,2,0)</f>
        <v>RADIĆEVA 8 i 10</v>
      </c>
      <c r="M574" t="str">
        <f>+VLOOKUP($D574,Popis!$A:$H,5,0)</f>
        <v>047/638-811; 047/612-908; 047/615-420; 047/616-494; 047/612-136</v>
      </c>
      <c r="N574" t="str">
        <f>+VLOOKUP($D574,Popis!$A:$H,6,0)</f>
        <v>047/612-137</v>
      </c>
      <c r="O574" t="str">
        <f>+VLOOKUP($D574,Popis!$A:$H,7,0)</f>
        <v>tus@ka.ht.hr</v>
      </c>
      <c r="P574" t="str">
        <f>+VLOOKUP($D574,Popis!$A:$H,8,0)</f>
        <v>www.ss-trgovacko-ugostiteljska-ka.skole.hr/</v>
      </c>
    </row>
    <row r="575" spans="1:16" x14ac:dyDescent="0.3">
      <c r="A575" t="s">
        <v>189</v>
      </c>
      <c r="B575" t="str">
        <f>+VLOOKUP($D575,Popis!$A:$H,3,0)</f>
        <v>48000</v>
      </c>
      <c r="C575" t="str">
        <f>+VLOOKUP($D575,Popis!$A:$H,4,0)</f>
        <v>Koprivnica</v>
      </c>
      <c r="D575" t="s">
        <v>190</v>
      </c>
      <c r="E575" t="s">
        <v>19</v>
      </c>
      <c r="F575" s="1">
        <v>52.56</v>
      </c>
      <c r="H575" s="1">
        <v>68.92</v>
      </c>
      <c r="J575" s="1">
        <v>63.172727000000002</v>
      </c>
      <c r="L575" t="str">
        <f>+VLOOKUP($D575,Popis!$A:$H,2,0)</f>
        <v>DR.ŽELJKA SELINGERA 3A</v>
      </c>
      <c r="M575" t="str">
        <f>+VLOOKUP($D575,Popis!$A:$H,5,0)</f>
        <v>048/279-803; 048/621-099; 048/279-801</v>
      </c>
      <c r="N575" t="str">
        <f>+VLOOKUP($D575,Popis!$A:$H,6,0)</f>
        <v>048/279-817</v>
      </c>
      <c r="O575" t="str">
        <f>+VLOOKUP($D575,Popis!$A:$H,7,0)</f>
        <v>gimnazija-fran-galovic@kc.t-com.hr; ured@gimnazija-fgalovic-koprivnica.skole.hr</v>
      </c>
      <c r="P575" t="str">
        <f>+VLOOKUP($D575,Popis!$A:$H,8,0)</f>
        <v>www.gimnazija-fgalovic-koprivnica.skole.hr/</v>
      </c>
    </row>
    <row r="576" spans="1:16" x14ac:dyDescent="0.3">
      <c r="A576" t="s">
        <v>189</v>
      </c>
      <c r="B576" t="str">
        <f>+VLOOKUP($D576,Popis!$A:$H,3,0)</f>
        <v>48000</v>
      </c>
      <c r="C576" t="str">
        <f>+VLOOKUP($D576,Popis!$A:$H,4,0)</f>
        <v>Koprivnica</v>
      </c>
      <c r="D576" t="s">
        <v>190</v>
      </c>
      <c r="E576" t="s">
        <v>20</v>
      </c>
      <c r="F576" s="1">
        <v>54.79</v>
      </c>
      <c r="H576" s="1">
        <v>80.930000000000007</v>
      </c>
      <c r="J576" s="1">
        <v>73.970191999999997</v>
      </c>
      <c r="L576" t="str">
        <f>+VLOOKUP($D576,Popis!$A:$H,2,0)</f>
        <v>DR.ŽELJKA SELINGERA 3A</v>
      </c>
      <c r="M576" t="str">
        <f>+VLOOKUP($D576,Popis!$A:$H,5,0)</f>
        <v>048/279-803; 048/621-099; 048/279-801</v>
      </c>
      <c r="N576" t="str">
        <f>+VLOOKUP($D576,Popis!$A:$H,6,0)</f>
        <v>048/279-817</v>
      </c>
      <c r="O576" t="str">
        <f>+VLOOKUP($D576,Popis!$A:$H,7,0)</f>
        <v>gimnazija-fran-galovic@kc.t-com.hr; ured@gimnazija-fgalovic-koprivnica.skole.hr</v>
      </c>
      <c r="P576" t="str">
        <f>+VLOOKUP($D576,Popis!$A:$H,8,0)</f>
        <v>www.gimnazija-fgalovic-koprivnica.skole.hr/</v>
      </c>
    </row>
    <row r="577" spans="1:16" x14ac:dyDescent="0.3">
      <c r="A577" t="s">
        <v>189</v>
      </c>
      <c r="B577" t="str">
        <f>+VLOOKUP($D577,Popis!$A:$H,3,0)</f>
        <v>48000</v>
      </c>
      <c r="C577" t="str">
        <f>+VLOOKUP($D577,Popis!$A:$H,4,0)</f>
        <v>Koprivnica</v>
      </c>
      <c r="D577" t="s">
        <v>190</v>
      </c>
      <c r="E577" t="s">
        <v>486</v>
      </c>
      <c r="F577" s="1">
        <v>103.68</v>
      </c>
      <c r="H577" s="1">
        <v>153</v>
      </c>
      <c r="J577" s="1">
        <v>119.970714</v>
      </c>
      <c r="L577" t="str">
        <f>+VLOOKUP($D577,Popis!$A:$H,2,0)</f>
        <v>DR.ŽELJKA SELINGERA 3A</v>
      </c>
      <c r="M577" t="str">
        <f>+VLOOKUP($D577,Popis!$A:$H,5,0)</f>
        <v>048/279-803; 048/621-099; 048/279-801</v>
      </c>
      <c r="N577" t="str">
        <f>+VLOOKUP($D577,Popis!$A:$H,6,0)</f>
        <v>048/279-817</v>
      </c>
      <c r="O577" t="str">
        <f>+VLOOKUP($D577,Popis!$A:$H,7,0)</f>
        <v>gimnazija-fran-galovic@kc.t-com.hr; ured@gimnazija-fgalovic-koprivnica.skole.hr</v>
      </c>
      <c r="P577" t="str">
        <f>+VLOOKUP($D577,Popis!$A:$H,8,0)</f>
        <v>www.gimnazija-fgalovic-koprivnica.skole.hr/</v>
      </c>
    </row>
    <row r="578" spans="1:16" x14ac:dyDescent="0.3">
      <c r="A578" t="s">
        <v>189</v>
      </c>
      <c r="B578" t="str">
        <f>+VLOOKUP($D578,Popis!$A:$H,3,0)</f>
        <v>48000</v>
      </c>
      <c r="C578" t="str">
        <f>+VLOOKUP($D578,Popis!$A:$H,4,0)</f>
        <v>Koprivnica</v>
      </c>
      <c r="D578" t="s">
        <v>190</v>
      </c>
      <c r="E578" t="s">
        <v>510</v>
      </c>
      <c r="F578" s="1">
        <v>73.930000000000007</v>
      </c>
      <c r="H578" s="1">
        <v>83</v>
      </c>
      <c r="J578" s="1">
        <v>79.735200000000006</v>
      </c>
      <c r="L578" t="str">
        <f>+VLOOKUP($D578,Popis!$A:$H,2,0)</f>
        <v>DR.ŽELJKA SELINGERA 3A</v>
      </c>
      <c r="M578" t="str">
        <f>+VLOOKUP($D578,Popis!$A:$H,5,0)</f>
        <v>048/279-803; 048/621-099; 048/279-801</v>
      </c>
      <c r="N578" t="str">
        <f>+VLOOKUP($D578,Popis!$A:$H,6,0)</f>
        <v>048/279-817</v>
      </c>
      <c r="O578" t="str">
        <f>+VLOOKUP($D578,Popis!$A:$H,7,0)</f>
        <v>gimnazija-fran-galovic@kc.t-com.hr; ured@gimnazija-fgalovic-koprivnica.skole.hr</v>
      </c>
      <c r="P578" t="str">
        <f>+VLOOKUP($D578,Popis!$A:$H,8,0)</f>
        <v>www.gimnazija-fgalovic-koprivnica.skole.hr/</v>
      </c>
    </row>
    <row r="579" spans="1:16" x14ac:dyDescent="0.3">
      <c r="A579" t="s">
        <v>189</v>
      </c>
      <c r="B579" t="str">
        <f>+VLOOKUP($D579,Popis!$A:$H,3,0)</f>
        <v>48350</v>
      </c>
      <c r="C579" t="str">
        <f>+VLOOKUP($D579,Popis!$A:$H,4,0)</f>
        <v>Đurđevac</v>
      </c>
      <c r="D579" t="s">
        <v>191</v>
      </c>
      <c r="E579" t="s">
        <v>192</v>
      </c>
      <c r="F579" s="1">
        <v>54.75</v>
      </c>
      <c r="H579" s="1">
        <v>81</v>
      </c>
      <c r="J579" s="1">
        <v>72.968620000000001</v>
      </c>
      <c r="L579" t="str">
        <f>+VLOOKUP($D579,Popis!$A:$H,2,0)</f>
        <v>Dr. Ivana Kranjčeva 5</v>
      </c>
      <c r="M579" t="str">
        <f>+VLOOKUP($D579,Popis!$A:$H,5,0)</f>
        <v>048/812-021</v>
      </c>
      <c r="N579">
        <f>+VLOOKUP($D579,Popis!$A:$H,6,0)</f>
        <v>0</v>
      </c>
      <c r="O579" t="str">
        <f>+VLOOKUP($D579,Popis!$A:$H,7,0)</f>
        <v>gimnik@gimnazija-ikranjceva-djurdjevac.skole.hr</v>
      </c>
      <c r="P579" t="str">
        <f>+VLOOKUP($D579,Popis!$A:$H,8,0)</f>
        <v>www.gimnazija-ikranjceva-djurdjevac.skole.hr</v>
      </c>
    </row>
    <row r="580" spans="1:16" x14ac:dyDescent="0.3">
      <c r="A580" t="s">
        <v>189</v>
      </c>
      <c r="B580" t="str">
        <f>+VLOOKUP($D580,Popis!$A:$H,3,0)</f>
        <v>48260</v>
      </c>
      <c r="C580" t="str">
        <f>+VLOOKUP($D580,Popis!$A:$H,4,0)</f>
        <v>Križevci</v>
      </c>
      <c r="D580" t="s">
        <v>193</v>
      </c>
      <c r="E580" t="s">
        <v>20</v>
      </c>
      <c r="F580" s="1">
        <v>41.98</v>
      </c>
      <c r="H580" s="1">
        <v>80</v>
      </c>
      <c r="J580" s="1">
        <v>69.508571000000003</v>
      </c>
      <c r="L580" t="str">
        <f>+VLOOKUP($D580,Popis!$A:$H,2,0)</f>
        <v>Milislava Demerca 8</v>
      </c>
      <c r="M580" t="str">
        <f>+VLOOKUP($D580,Popis!$A:$H,5,0)</f>
        <v>048/270-155; 048/682-612; 048/681-304</v>
      </c>
      <c r="N580">
        <f>+VLOOKUP($D580,Popis!$A:$H,6,0)</f>
        <v>0</v>
      </c>
      <c r="O580" t="str">
        <f>+VLOOKUP($D580,Popis!$A:$H,7,0)</f>
        <v>ured@gimnazija-izdijankoveckoga-kc.skole.hr</v>
      </c>
      <c r="P580" t="str">
        <f>+VLOOKUP($D580,Popis!$A:$H,8,0)</f>
        <v>http://www.gimnazija-izdijankoveckoga-kc.skole.hr/</v>
      </c>
    </row>
    <row r="581" spans="1:16" x14ac:dyDescent="0.3">
      <c r="A581" t="s">
        <v>189</v>
      </c>
      <c r="B581" t="str">
        <f>+VLOOKUP($D581,Popis!$A:$H,3,0)</f>
        <v>48260</v>
      </c>
      <c r="C581" t="str">
        <f>+VLOOKUP($D581,Popis!$A:$H,4,0)</f>
        <v>Križevci</v>
      </c>
      <c r="D581" t="s">
        <v>193</v>
      </c>
      <c r="E581" t="s">
        <v>487</v>
      </c>
      <c r="F581" s="1">
        <v>73.08</v>
      </c>
      <c r="H581" s="1">
        <v>81</v>
      </c>
      <c r="J581" s="1">
        <v>78.592222000000007</v>
      </c>
      <c r="L581" t="str">
        <f>+VLOOKUP($D581,Popis!$A:$H,2,0)</f>
        <v>Milislava Demerca 8</v>
      </c>
      <c r="M581" t="str">
        <f>+VLOOKUP($D581,Popis!$A:$H,5,0)</f>
        <v>048/270-155; 048/682-612; 048/681-304</v>
      </c>
      <c r="N581">
        <f>+VLOOKUP($D581,Popis!$A:$H,6,0)</f>
        <v>0</v>
      </c>
      <c r="O581" t="str">
        <f>+VLOOKUP($D581,Popis!$A:$H,7,0)</f>
        <v>ured@gimnazija-izdijankoveckoga-kc.skole.hr</v>
      </c>
      <c r="P581" t="str">
        <f>+VLOOKUP($D581,Popis!$A:$H,8,0)</f>
        <v>http://www.gimnazija-izdijankoveckoga-kc.skole.hr/</v>
      </c>
    </row>
    <row r="582" spans="1:16" x14ac:dyDescent="0.3">
      <c r="A582" t="s">
        <v>189</v>
      </c>
      <c r="B582" t="str">
        <f>+VLOOKUP($D582,Popis!$A:$H,3,0)</f>
        <v>48000</v>
      </c>
      <c r="C582" t="str">
        <f>+VLOOKUP($D582,Popis!$A:$H,4,0)</f>
        <v>Koprivnica</v>
      </c>
      <c r="D582" t="s">
        <v>194</v>
      </c>
      <c r="E582" t="s">
        <v>489</v>
      </c>
      <c r="F582" s="1">
        <v>29.9</v>
      </c>
      <c r="H582" s="1">
        <v>45.83</v>
      </c>
      <c r="J582" s="1">
        <v>33.274999999999999</v>
      </c>
      <c r="L582" t="str">
        <f>+VLOOKUP($D582,Popis!$A:$H,2,0)</f>
        <v>TRG SLOBODE 7</v>
      </c>
      <c r="M582" t="str">
        <f>+VLOOKUP($D582,Popis!$A:$H,5,0)</f>
        <v>048/621-083</v>
      </c>
      <c r="N582" t="str">
        <f>+VLOOKUP($D582,Popis!$A:$H,6,0)</f>
        <v>048/624-245</v>
      </c>
      <c r="O582" t="str">
        <f>+VLOOKUP($D582,Popis!$A:$H,7,0)</f>
        <v>ured@ss-obrtnicka-koprivnica.skole.hr</v>
      </c>
      <c r="P582">
        <f>+VLOOKUP($D582,Popis!$A:$H,8,0)</f>
        <v>0</v>
      </c>
    </row>
    <row r="583" spans="1:16" x14ac:dyDescent="0.3">
      <c r="A583" t="s">
        <v>189</v>
      </c>
      <c r="B583" t="str">
        <f>+VLOOKUP($D583,Popis!$A:$H,3,0)</f>
        <v>48000</v>
      </c>
      <c r="C583" t="str">
        <f>+VLOOKUP($D583,Popis!$A:$H,4,0)</f>
        <v>Koprivnica</v>
      </c>
      <c r="D583" t="s">
        <v>194</v>
      </c>
      <c r="E583" t="s">
        <v>29</v>
      </c>
      <c r="F583" s="1">
        <v>33.42</v>
      </c>
      <c r="H583" s="1">
        <v>41.57</v>
      </c>
      <c r="J583" s="1">
        <v>36.564999999999998</v>
      </c>
      <c r="L583" t="str">
        <f>+VLOOKUP($D583,Popis!$A:$H,2,0)</f>
        <v>TRG SLOBODE 7</v>
      </c>
      <c r="M583" t="str">
        <f>+VLOOKUP($D583,Popis!$A:$H,5,0)</f>
        <v>048/621-083</v>
      </c>
      <c r="N583" t="str">
        <f>+VLOOKUP($D583,Popis!$A:$H,6,0)</f>
        <v>048/624-245</v>
      </c>
      <c r="O583" t="str">
        <f>+VLOOKUP($D583,Popis!$A:$H,7,0)</f>
        <v>ured@ss-obrtnicka-koprivnica.skole.hr</v>
      </c>
      <c r="P583">
        <f>+VLOOKUP($D583,Popis!$A:$H,8,0)</f>
        <v>0</v>
      </c>
    </row>
    <row r="584" spans="1:16" x14ac:dyDescent="0.3">
      <c r="A584" t="s">
        <v>189</v>
      </c>
      <c r="B584" t="str">
        <f>+VLOOKUP($D584,Popis!$A:$H,3,0)</f>
        <v>48000</v>
      </c>
      <c r="C584" t="str">
        <f>+VLOOKUP($D584,Popis!$A:$H,4,0)</f>
        <v>Koprivnica</v>
      </c>
      <c r="D584" t="s">
        <v>194</v>
      </c>
      <c r="E584" t="s">
        <v>490</v>
      </c>
      <c r="F584" s="1">
        <v>33.229999999999997</v>
      </c>
      <c r="H584" s="1">
        <v>35.869999999999997</v>
      </c>
      <c r="J584" s="1">
        <v>34.71875</v>
      </c>
      <c r="L584" t="str">
        <f>+VLOOKUP($D584,Popis!$A:$H,2,0)</f>
        <v>TRG SLOBODE 7</v>
      </c>
      <c r="M584" t="str">
        <f>+VLOOKUP($D584,Popis!$A:$H,5,0)</f>
        <v>048/621-083</v>
      </c>
      <c r="N584" t="str">
        <f>+VLOOKUP($D584,Popis!$A:$H,6,0)</f>
        <v>048/624-245</v>
      </c>
      <c r="O584" t="str">
        <f>+VLOOKUP($D584,Popis!$A:$H,7,0)</f>
        <v>ured@ss-obrtnicka-koprivnica.skole.hr</v>
      </c>
      <c r="P584">
        <f>+VLOOKUP($D584,Popis!$A:$H,8,0)</f>
        <v>0</v>
      </c>
    </row>
    <row r="585" spans="1:16" x14ac:dyDescent="0.3">
      <c r="A585" t="s">
        <v>189</v>
      </c>
      <c r="B585" t="str">
        <f>+VLOOKUP($D585,Popis!$A:$H,3,0)</f>
        <v>48000</v>
      </c>
      <c r="C585" t="str">
        <f>+VLOOKUP($D585,Popis!$A:$H,4,0)</f>
        <v>Koprivnica</v>
      </c>
      <c r="D585" t="s">
        <v>194</v>
      </c>
      <c r="E585" t="s">
        <v>30</v>
      </c>
      <c r="F585" s="1">
        <v>27.65</v>
      </c>
      <c r="H585" s="1">
        <v>34.51</v>
      </c>
      <c r="J585" s="1">
        <v>30.732856999999999</v>
      </c>
      <c r="L585" t="str">
        <f>+VLOOKUP($D585,Popis!$A:$H,2,0)</f>
        <v>TRG SLOBODE 7</v>
      </c>
      <c r="M585" t="str">
        <f>+VLOOKUP($D585,Popis!$A:$H,5,0)</f>
        <v>048/621-083</v>
      </c>
      <c r="N585" t="str">
        <f>+VLOOKUP($D585,Popis!$A:$H,6,0)</f>
        <v>048/624-245</v>
      </c>
      <c r="O585" t="str">
        <f>+VLOOKUP($D585,Popis!$A:$H,7,0)</f>
        <v>ured@ss-obrtnicka-koprivnica.skole.hr</v>
      </c>
      <c r="P585">
        <f>+VLOOKUP($D585,Popis!$A:$H,8,0)</f>
        <v>0</v>
      </c>
    </row>
    <row r="586" spans="1:16" x14ac:dyDescent="0.3">
      <c r="A586" t="s">
        <v>189</v>
      </c>
      <c r="B586" t="str">
        <f>+VLOOKUP($D586,Popis!$A:$H,3,0)</f>
        <v>48000</v>
      </c>
      <c r="C586" t="str">
        <f>+VLOOKUP($D586,Popis!$A:$H,4,0)</f>
        <v>Koprivnica</v>
      </c>
      <c r="D586" t="s">
        <v>194</v>
      </c>
      <c r="E586" t="s">
        <v>65</v>
      </c>
      <c r="F586" s="1">
        <v>25.88</v>
      </c>
      <c r="H586" s="1">
        <v>32.53</v>
      </c>
      <c r="J586" s="1">
        <v>27.954284999999999</v>
      </c>
      <c r="L586" t="str">
        <f>+VLOOKUP($D586,Popis!$A:$H,2,0)</f>
        <v>TRG SLOBODE 7</v>
      </c>
      <c r="M586" t="str">
        <f>+VLOOKUP($D586,Popis!$A:$H,5,0)</f>
        <v>048/621-083</v>
      </c>
      <c r="N586" t="str">
        <f>+VLOOKUP($D586,Popis!$A:$H,6,0)</f>
        <v>048/624-245</v>
      </c>
      <c r="O586" t="str">
        <f>+VLOOKUP($D586,Popis!$A:$H,7,0)</f>
        <v>ured@ss-obrtnicka-koprivnica.skole.hr</v>
      </c>
      <c r="P586">
        <f>+VLOOKUP($D586,Popis!$A:$H,8,0)</f>
        <v>0</v>
      </c>
    </row>
    <row r="587" spans="1:16" x14ac:dyDescent="0.3">
      <c r="A587" t="s">
        <v>189</v>
      </c>
      <c r="B587" t="str">
        <f>+VLOOKUP($D587,Popis!$A:$H,3,0)</f>
        <v>48000</v>
      </c>
      <c r="C587" t="str">
        <f>+VLOOKUP($D587,Popis!$A:$H,4,0)</f>
        <v>Koprivnica</v>
      </c>
      <c r="D587" t="s">
        <v>194</v>
      </c>
      <c r="E587" t="s">
        <v>14</v>
      </c>
      <c r="F587" s="1">
        <v>25.23</v>
      </c>
      <c r="H587" s="1">
        <v>27.2</v>
      </c>
      <c r="J587" s="1">
        <v>26.1875</v>
      </c>
      <c r="L587" t="str">
        <f>+VLOOKUP($D587,Popis!$A:$H,2,0)</f>
        <v>TRG SLOBODE 7</v>
      </c>
      <c r="M587" t="str">
        <f>+VLOOKUP($D587,Popis!$A:$H,5,0)</f>
        <v>048/621-083</v>
      </c>
      <c r="N587" t="str">
        <f>+VLOOKUP($D587,Popis!$A:$H,6,0)</f>
        <v>048/624-245</v>
      </c>
      <c r="O587" t="str">
        <f>+VLOOKUP($D587,Popis!$A:$H,7,0)</f>
        <v>ured@ss-obrtnicka-koprivnica.skole.hr</v>
      </c>
      <c r="P587">
        <f>+VLOOKUP($D587,Popis!$A:$H,8,0)</f>
        <v>0</v>
      </c>
    </row>
    <row r="588" spans="1:16" x14ac:dyDescent="0.3">
      <c r="A588" t="s">
        <v>189</v>
      </c>
      <c r="B588" t="str">
        <f>+VLOOKUP($D588,Popis!$A:$H,3,0)</f>
        <v>48000</v>
      </c>
      <c r="C588" t="str">
        <f>+VLOOKUP($D588,Popis!$A:$H,4,0)</f>
        <v>Koprivnica</v>
      </c>
      <c r="D588" t="s">
        <v>194</v>
      </c>
      <c r="E588" t="s">
        <v>15</v>
      </c>
      <c r="F588" s="1">
        <v>23.66</v>
      </c>
      <c r="H588" s="1">
        <v>39.590000000000003</v>
      </c>
      <c r="J588" s="1">
        <v>27.432307000000002</v>
      </c>
      <c r="L588" t="str">
        <f>+VLOOKUP($D588,Popis!$A:$H,2,0)</f>
        <v>TRG SLOBODE 7</v>
      </c>
      <c r="M588" t="str">
        <f>+VLOOKUP($D588,Popis!$A:$H,5,0)</f>
        <v>048/621-083</v>
      </c>
      <c r="N588" t="str">
        <f>+VLOOKUP($D588,Popis!$A:$H,6,0)</f>
        <v>048/624-245</v>
      </c>
      <c r="O588" t="str">
        <f>+VLOOKUP($D588,Popis!$A:$H,7,0)</f>
        <v>ured@ss-obrtnicka-koprivnica.skole.hr</v>
      </c>
      <c r="P588">
        <f>+VLOOKUP($D588,Popis!$A:$H,8,0)</f>
        <v>0</v>
      </c>
    </row>
    <row r="589" spans="1:16" x14ac:dyDescent="0.3">
      <c r="A589" t="s">
        <v>189</v>
      </c>
      <c r="B589" t="str">
        <f>+VLOOKUP($D589,Popis!$A:$H,3,0)</f>
        <v>48000</v>
      </c>
      <c r="C589" t="str">
        <f>+VLOOKUP($D589,Popis!$A:$H,4,0)</f>
        <v>Koprivnica</v>
      </c>
      <c r="D589" t="s">
        <v>194</v>
      </c>
      <c r="E589" t="s">
        <v>67</v>
      </c>
      <c r="F589" s="1">
        <v>23.14</v>
      </c>
      <c r="H589" s="1">
        <v>35.28</v>
      </c>
      <c r="J589" s="1">
        <v>26.15</v>
      </c>
      <c r="L589" t="str">
        <f>+VLOOKUP($D589,Popis!$A:$H,2,0)</f>
        <v>TRG SLOBODE 7</v>
      </c>
      <c r="M589" t="str">
        <f>+VLOOKUP($D589,Popis!$A:$H,5,0)</f>
        <v>048/621-083</v>
      </c>
      <c r="N589" t="str">
        <f>+VLOOKUP($D589,Popis!$A:$H,6,0)</f>
        <v>048/624-245</v>
      </c>
      <c r="O589" t="str">
        <f>+VLOOKUP($D589,Popis!$A:$H,7,0)</f>
        <v>ured@ss-obrtnicka-koprivnica.skole.hr</v>
      </c>
      <c r="P589">
        <f>+VLOOKUP($D589,Popis!$A:$H,8,0)</f>
        <v>0</v>
      </c>
    </row>
    <row r="590" spans="1:16" x14ac:dyDescent="0.3">
      <c r="A590" t="s">
        <v>189</v>
      </c>
      <c r="B590" t="str">
        <f>+VLOOKUP($D590,Popis!$A:$H,3,0)</f>
        <v>48000</v>
      </c>
      <c r="C590" t="str">
        <f>+VLOOKUP($D590,Popis!$A:$H,4,0)</f>
        <v>Koprivnica</v>
      </c>
      <c r="D590" t="s">
        <v>194</v>
      </c>
      <c r="E590" t="s">
        <v>34</v>
      </c>
      <c r="F590" s="1">
        <v>32.950000000000003</v>
      </c>
      <c r="H590" s="1">
        <v>43.91</v>
      </c>
      <c r="J590" s="1">
        <v>36.748460999999999</v>
      </c>
      <c r="L590" t="str">
        <f>+VLOOKUP($D590,Popis!$A:$H,2,0)</f>
        <v>TRG SLOBODE 7</v>
      </c>
      <c r="M590" t="str">
        <f>+VLOOKUP($D590,Popis!$A:$H,5,0)</f>
        <v>048/621-083</v>
      </c>
      <c r="N590" t="str">
        <f>+VLOOKUP($D590,Popis!$A:$H,6,0)</f>
        <v>048/624-245</v>
      </c>
      <c r="O590" t="str">
        <f>+VLOOKUP($D590,Popis!$A:$H,7,0)</f>
        <v>ured@ss-obrtnicka-koprivnica.skole.hr</v>
      </c>
      <c r="P590">
        <f>+VLOOKUP($D590,Popis!$A:$H,8,0)</f>
        <v>0</v>
      </c>
    </row>
    <row r="591" spans="1:16" x14ac:dyDescent="0.3">
      <c r="A591" t="s">
        <v>189</v>
      </c>
      <c r="B591" t="str">
        <f>+VLOOKUP($D591,Popis!$A:$H,3,0)</f>
        <v>48000</v>
      </c>
      <c r="C591" t="str">
        <f>+VLOOKUP($D591,Popis!$A:$H,4,0)</f>
        <v>Koprivnica</v>
      </c>
      <c r="D591" t="s">
        <v>194</v>
      </c>
      <c r="E591" t="s">
        <v>35</v>
      </c>
      <c r="F591" s="1">
        <v>26.51</v>
      </c>
      <c r="H591" s="1">
        <v>41.24</v>
      </c>
      <c r="J591" s="1">
        <v>33.438571000000003</v>
      </c>
      <c r="L591" t="str">
        <f>+VLOOKUP($D591,Popis!$A:$H,2,0)</f>
        <v>TRG SLOBODE 7</v>
      </c>
      <c r="M591" t="str">
        <f>+VLOOKUP($D591,Popis!$A:$H,5,0)</f>
        <v>048/621-083</v>
      </c>
      <c r="N591" t="str">
        <f>+VLOOKUP($D591,Popis!$A:$H,6,0)</f>
        <v>048/624-245</v>
      </c>
      <c r="O591" t="str">
        <f>+VLOOKUP($D591,Popis!$A:$H,7,0)</f>
        <v>ured@ss-obrtnicka-koprivnica.skole.hr</v>
      </c>
      <c r="P591">
        <f>+VLOOKUP($D591,Popis!$A:$H,8,0)</f>
        <v>0</v>
      </c>
    </row>
    <row r="592" spans="1:16" x14ac:dyDescent="0.3">
      <c r="A592" t="s">
        <v>189</v>
      </c>
      <c r="B592" t="str">
        <f>+VLOOKUP($D592,Popis!$A:$H,3,0)</f>
        <v>48000</v>
      </c>
      <c r="C592" t="str">
        <f>+VLOOKUP($D592,Popis!$A:$H,4,0)</f>
        <v>Koprivnica</v>
      </c>
      <c r="D592" t="s">
        <v>194</v>
      </c>
      <c r="E592" t="s">
        <v>502</v>
      </c>
      <c r="F592" s="1">
        <v>22.85</v>
      </c>
      <c r="H592" s="1">
        <v>30.01</v>
      </c>
      <c r="J592" s="1">
        <v>25.867999999999999</v>
      </c>
      <c r="L592" t="str">
        <f>+VLOOKUP($D592,Popis!$A:$H,2,0)</f>
        <v>TRG SLOBODE 7</v>
      </c>
      <c r="M592" t="str">
        <f>+VLOOKUP($D592,Popis!$A:$H,5,0)</f>
        <v>048/621-083</v>
      </c>
      <c r="N592" t="str">
        <f>+VLOOKUP($D592,Popis!$A:$H,6,0)</f>
        <v>048/624-245</v>
      </c>
      <c r="O592" t="str">
        <f>+VLOOKUP($D592,Popis!$A:$H,7,0)</f>
        <v>ured@ss-obrtnicka-koprivnica.skole.hr</v>
      </c>
      <c r="P592">
        <f>+VLOOKUP($D592,Popis!$A:$H,8,0)</f>
        <v>0</v>
      </c>
    </row>
    <row r="593" spans="1:16" x14ac:dyDescent="0.3">
      <c r="A593" t="s">
        <v>189</v>
      </c>
      <c r="B593" t="str">
        <f>+VLOOKUP($D593,Popis!$A:$H,3,0)</f>
        <v>48000</v>
      </c>
      <c r="C593" t="str">
        <f>+VLOOKUP($D593,Popis!$A:$H,4,0)</f>
        <v>Koprivnica</v>
      </c>
      <c r="D593" t="s">
        <v>194</v>
      </c>
      <c r="E593" t="s">
        <v>61</v>
      </c>
      <c r="F593" s="1">
        <v>23.94</v>
      </c>
      <c r="H593" s="1">
        <v>25.98</v>
      </c>
      <c r="J593" s="1">
        <v>25.276665999999999</v>
      </c>
      <c r="L593" t="str">
        <f>+VLOOKUP($D593,Popis!$A:$H,2,0)</f>
        <v>TRG SLOBODE 7</v>
      </c>
      <c r="M593" t="str">
        <f>+VLOOKUP($D593,Popis!$A:$H,5,0)</f>
        <v>048/621-083</v>
      </c>
      <c r="N593" t="str">
        <f>+VLOOKUP($D593,Popis!$A:$H,6,0)</f>
        <v>048/624-245</v>
      </c>
      <c r="O593" t="str">
        <f>+VLOOKUP($D593,Popis!$A:$H,7,0)</f>
        <v>ured@ss-obrtnicka-koprivnica.skole.hr</v>
      </c>
      <c r="P593">
        <f>+VLOOKUP($D593,Popis!$A:$H,8,0)</f>
        <v>0</v>
      </c>
    </row>
    <row r="594" spans="1:16" x14ac:dyDescent="0.3">
      <c r="A594" t="s">
        <v>189</v>
      </c>
      <c r="B594" t="str">
        <f>+VLOOKUP($D594,Popis!$A:$H,3,0)</f>
        <v>48000</v>
      </c>
      <c r="C594" t="str">
        <f>+VLOOKUP($D594,Popis!$A:$H,4,0)</f>
        <v>Koprivnica</v>
      </c>
      <c r="D594" t="s">
        <v>194</v>
      </c>
      <c r="E594" t="s">
        <v>51</v>
      </c>
      <c r="F594" s="1">
        <v>24.67</v>
      </c>
      <c r="H594" s="1">
        <v>32.15</v>
      </c>
      <c r="J594" s="1">
        <v>27.667999999999999</v>
      </c>
      <c r="L594" t="str">
        <f>+VLOOKUP($D594,Popis!$A:$H,2,0)</f>
        <v>TRG SLOBODE 7</v>
      </c>
      <c r="M594" t="str">
        <f>+VLOOKUP($D594,Popis!$A:$H,5,0)</f>
        <v>048/621-083</v>
      </c>
      <c r="N594" t="str">
        <f>+VLOOKUP($D594,Popis!$A:$H,6,0)</f>
        <v>048/624-245</v>
      </c>
      <c r="O594" t="str">
        <f>+VLOOKUP($D594,Popis!$A:$H,7,0)</f>
        <v>ured@ss-obrtnicka-koprivnica.skole.hr</v>
      </c>
      <c r="P594">
        <f>+VLOOKUP($D594,Popis!$A:$H,8,0)</f>
        <v>0</v>
      </c>
    </row>
    <row r="595" spans="1:16" x14ac:dyDescent="0.3">
      <c r="A595" t="s">
        <v>189</v>
      </c>
      <c r="B595" t="str">
        <f>+VLOOKUP($D595,Popis!$A:$H,3,0)</f>
        <v>48000</v>
      </c>
      <c r="C595" t="str">
        <f>+VLOOKUP($D595,Popis!$A:$H,4,0)</f>
        <v>Koprivnica</v>
      </c>
      <c r="D595" t="s">
        <v>194</v>
      </c>
      <c r="E595" t="s">
        <v>70</v>
      </c>
      <c r="F595" s="1">
        <v>24.76</v>
      </c>
      <c r="H595" s="1">
        <v>29.91</v>
      </c>
      <c r="J595" s="1">
        <v>27.302856999999999</v>
      </c>
      <c r="L595" t="str">
        <f>+VLOOKUP($D595,Popis!$A:$H,2,0)</f>
        <v>TRG SLOBODE 7</v>
      </c>
      <c r="M595" t="str">
        <f>+VLOOKUP($D595,Popis!$A:$H,5,0)</f>
        <v>048/621-083</v>
      </c>
      <c r="N595" t="str">
        <f>+VLOOKUP($D595,Popis!$A:$H,6,0)</f>
        <v>048/624-245</v>
      </c>
      <c r="O595" t="str">
        <f>+VLOOKUP($D595,Popis!$A:$H,7,0)</f>
        <v>ured@ss-obrtnicka-koprivnica.skole.hr</v>
      </c>
      <c r="P595">
        <f>+VLOOKUP($D595,Popis!$A:$H,8,0)</f>
        <v>0</v>
      </c>
    </row>
    <row r="596" spans="1:16" x14ac:dyDescent="0.3">
      <c r="A596" t="s">
        <v>189</v>
      </c>
      <c r="B596" t="str">
        <f>+VLOOKUP($D596,Popis!$A:$H,3,0)</f>
        <v>48000</v>
      </c>
      <c r="C596" t="str">
        <f>+VLOOKUP($D596,Popis!$A:$H,4,0)</f>
        <v>Koprivnica</v>
      </c>
      <c r="D596" t="s">
        <v>194</v>
      </c>
      <c r="E596" t="s">
        <v>40</v>
      </c>
      <c r="F596" s="1">
        <v>24.5</v>
      </c>
      <c r="H596" s="1">
        <v>38.03</v>
      </c>
      <c r="J596" s="1">
        <v>30.3</v>
      </c>
      <c r="L596" t="str">
        <f>+VLOOKUP($D596,Popis!$A:$H,2,0)</f>
        <v>TRG SLOBODE 7</v>
      </c>
      <c r="M596" t="str">
        <f>+VLOOKUP($D596,Popis!$A:$H,5,0)</f>
        <v>048/621-083</v>
      </c>
      <c r="N596" t="str">
        <f>+VLOOKUP($D596,Popis!$A:$H,6,0)</f>
        <v>048/624-245</v>
      </c>
      <c r="O596" t="str">
        <f>+VLOOKUP($D596,Popis!$A:$H,7,0)</f>
        <v>ured@ss-obrtnicka-koprivnica.skole.hr</v>
      </c>
      <c r="P596">
        <f>+VLOOKUP($D596,Popis!$A:$H,8,0)</f>
        <v>0</v>
      </c>
    </row>
    <row r="597" spans="1:16" x14ac:dyDescent="0.3">
      <c r="A597" t="s">
        <v>189</v>
      </c>
      <c r="B597" t="str">
        <f>+VLOOKUP($D597,Popis!$A:$H,3,0)</f>
        <v>48000</v>
      </c>
      <c r="C597" t="str">
        <f>+VLOOKUP($D597,Popis!$A:$H,4,0)</f>
        <v>Koprivnica</v>
      </c>
      <c r="D597" t="s">
        <v>194</v>
      </c>
      <c r="E597" t="s">
        <v>81</v>
      </c>
      <c r="F597" s="1">
        <v>59.56</v>
      </c>
      <c r="H597" s="1">
        <v>80.42</v>
      </c>
      <c r="J597" s="1">
        <v>71.117272</v>
      </c>
      <c r="L597" t="str">
        <f>+VLOOKUP($D597,Popis!$A:$H,2,0)</f>
        <v>TRG SLOBODE 7</v>
      </c>
      <c r="M597" t="str">
        <f>+VLOOKUP($D597,Popis!$A:$H,5,0)</f>
        <v>048/621-083</v>
      </c>
      <c r="N597" t="str">
        <f>+VLOOKUP($D597,Popis!$A:$H,6,0)</f>
        <v>048/624-245</v>
      </c>
      <c r="O597" t="str">
        <f>+VLOOKUP($D597,Popis!$A:$H,7,0)</f>
        <v>ured@ss-obrtnicka-koprivnica.skole.hr</v>
      </c>
      <c r="P597">
        <f>+VLOOKUP($D597,Popis!$A:$H,8,0)</f>
        <v>0</v>
      </c>
    </row>
    <row r="598" spans="1:16" x14ac:dyDescent="0.3">
      <c r="A598" t="s">
        <v>189</v>
      </c>
      <c r="B598" t="str">
        <f>+VLOOKUP($D598,Popis!$A:$H,3,0)</f>
        <v>48000</v>
      </c>
      <c r="C598" t="str">
        <f>+VLOOKUP($D598,Popis!$A:$H,4,0)</f>
        <v>Koprivnica</v>
      </c>
      <c r="D598" t="s">
        <v>194</v>
      </c>
      <c r="E598" t="s">
        <v>44</v>
      </c>
      <c r="F598" s="1">
        <v>52.97</v>
      </c>
      <c r="H598" s="1">
        <v>80</v>
      </c>
      <c r="J598" s="1">
        <v>67.423043000000007</v>
      </c>
      <c r="L598" t="str">
        <f>+VLOOKUP($D598,Popis!$A:$H,2,0)</f>
        <v>TRG SLOBODE 7</v>
      </c>
      <c r="M598" t="str">
        <f>+VLOOKUP($D598,Popis!$A:$H,5,0)</f>
        <v>048/621-083</v>
      </c>
      <c r="N598" t="str">
        <f>+VLOOKUP($D598,Popis!$A:$H,6,0)</f>
        <v>048/624-245</v>
      </c>
      <c r="O598" t="str">
        <f>+VLOOKUP($D598,Popis!$A:$H,7,0)</f>
        <v>ured@ss-obrtnicka-koprivnica.skole.hr</v>
      </c>
      <c r="P598">
        <f>+VLOOKUP($D598,Popis!$A:$H,8,0)</f>
        <v>0</v>
      </c>
    </row>
    <row r="599" spans="1:16" x14ac:dyDescent="0.3">
      <c r="A599" t="s">
        <v>189</v>
      </c>
      <c r="B599" t="str">
        <f>+VLOOKUP($D599,Popis!$A:$H,3,0)</f>
        <v>48260</v>
      </c>
      <c r="C599" t="str">
        <f>+VLOOKUP($D599,Popis!$A:$H,4,0)</f>
        <v>Križevci</v>
      </c>
      <c r="D599" t="s">
        <v>195</v>
      </c>
      <c r="E599" t="s">
        <v>75</v>
      </c>
      <c r="F599" s="1">
        <v>40.39</v>
      </c>
      <c r="H599" s="1">
        <v>68.98</v>
      </c>
      <c r="J599" s="1">
        <v>53.353999999999999</v>
      </c>
      <c r="L599" t="str">
        <f>+VLOOKUP($D599,Popis!$A:$H,2,0)</f>
        <v>MILISLAVA DEMERCA 1</v>
      </c>
      <c r="M599" t="str">
        <f>+VLOOKUP($D599,Popis!$A:$H,5,0)</f>
        <v>048/681-247; 048/270-367; 048/682-614</v>
      </c>
      <c r="N599" t="str">
        <f>+VLOOKUP($D599,Popis!$A:$H,6,0)</f>
        <v>048/682-614</v>
      </c>
      <c r="O599" t="str">
        <f>+VLOOKUP($D599,Popis!$A:$H,7,0)</f>
        <v xml:space="preserve">	ravnatelj@ss-gospodarska-kc.skole.hr; ured@ss-gospodarska-kc.skole.hr</v>
      </c>
      <c r="P599" t="str">
        <f>+VLOOKUP($D599,Popis!$A:$H,8,0)</f>
        <v>http:://www.ss-gospodarska-kc.skole.hr</v>
      </c>
    </row>
    <row r="600" spans="1:16" x14ac:dyDescent="0.3">
      <c r="A600" t="s">
        <v>189</v>
      </c>
      <c r="B600" t="str">
        <f>+VLOOKUP($D600,Popis!$A:$H,3,0)</f>
        <v>48260</v>
      </c>
      <c r="C600" t="str">
        <f>+VLOOKUP($D600,Popis!$A:$H,4,0)</f>
        <v>Križevci</v>
      </c>
      <c r="D600" t="s">
        <v>195</v>
      </c>
      <c r="E600" t="s">
        <v>13</v>
      </c>
      <c r="F600" s="1">
        <v>39.64</v>
      </c>
      <c r="H600" s="1">
        <v>57.3</v>
      </c>
      <c r="J600" s="1">
        <v>49.74</v>
      </c>
      <c r="L600" t="str">
        <f>+VLOOKUP($D600,Popis!$A:$H,2,0)</f>
        <v>MILISLAVA DEMERCA 1</v>
      </c>
      <c r="M600" t="str">
        <f>+VLOOKUP($D600,Popis!$A:$H,5,0)</f>
        <v>048/681-247; 048/270-367; 048/682-614</v>
      </c>
      <c r="N600" t="str">
        <f>+VLOOKUP($D600,Popis!$A:$H,6,0)</f>
        <v>048/682-614</v>
      </c>
      <c r="O600" t="str">
        <f>+VLOOKUP($D600,Popis!$A:$H,7,0)</f>
        <v xml:space="preserve">	ravnatelj@ss-gospodarska-kc.skole.hr; ured@ss-gospodarska-kc.skole.hr</v>
      </c>
      <c r="P600" t="str">
        <f>+VLOOKUP($D600,Popis!$A:$H,8,0)</f>
        <v>http:://www.ss-gospodarska-kc.skole.hr</v>
      </c>
    </row>
    <row r="601" spans="1:16" x14ac:dyDescent="0.3">
      <c r="A601" t="s">
        <v>189</v>
      </c>
      <c r="B601" t="str">
        <f>+VLOOKUP($D601,Popis!$A:$H,3,0)</f>
        <v>48260</v>
      </c>
      <c r="C601" t="str">
        <f>+VLOOKUP($D601,Popis!$A:$H,4,0)</f>
        <v>Križevci</v>
      </c>
      <c r="D601" t="s">
        <v>195</v>
      </c>
      <c r="E601" t="s">
        <v>76</v>
      </c>
      <c r="F601" s="1">
        <v>28.59</v>
      </c>
      <c r="H601" s="1">
        <v>28.59</v>
      </c>
      <c r="J601" s="1">
        <v>28.59</v>
      </c>
      <c r="L601" t="str">
        <f>+VLOOKUP($D601,Popis!$A:$H,2,0)</f>
        <v>MILISLAVA DEMERCA 1</v>
      </c>
      <c r="M601" t="str">
        <f>+VLOOKUP($D601,Popis!$A:$H,5,0)</f>
        <v>048/681-247; 048/270-367; 048/682-614</v>
      </c>
      <c r="N601" t="str">
        <f>+VLOOKUP($D601,Popis!$A:$H,6,0)</f>
        <v>048/682-614</v>
      </c>
      <c r="O601" t="str">
        <f>+VLOOKUP($D601,Popis!$A:$H,7,0)</f>
        <v xml:space="preserve">	ravnatelj@ss-gospodarska-kc.skole.hr; ured@ss-gospodarska-kc.skole.hr</v>
      </c>
      <c r="P601" t="str">
        <f>+VLOOKUP($D601,Popis!$A:$H,8,0)</f>
        <v>http:://www.ss-gospodarska-kc.skole.hr</v>
      </c>
    </row>
    <row r="602" spans="1:16" x14ac:dyDescent="0.3">
      <c r="A602" t="s">
        <v>189</v>
      </c>
      <c r="B602" t="str">
        <f>+VLOOKUP($D602,Popis!$A:$H,3,0)</f>
        <v>48260</v>
      </c>
      <c r="C602" t="str">
        <f>+VLOOKUP($D602,Popis!$A:$H,4,0)</f>
        <v>Križevci</v>
      </c>
      <c r="D602" t="s">
        <v>195</v>
      </c>
      <c r="E602" t="s">
        <v>196</v>
      </c>
      <c r="F602" s="1">
        <v>22.67</v>
      </c>
      <c r="H602" s="1">
        <v>41.53</v>
      </c>
      <c r="J602" s="1">
        <v>27.382380000000001</v>
      </c>
      <c r="L602" t="str">
        <f>+VLOOKUP($D602,Popis!$A:$H,2,0)</f>
        <v>MILISLAVA DEMERCA 1</v>
      </c>
      <c r="M602" t="str">
        <f>+VLOOKUP($D602,Popis!$A:$H,5,0)</f>
        <v>048/681-247; 048/270-367; 048/682-614</v>
      </c>
      <c r="N602" t="str">
        <f>+VLOOKUP($D602,Popis!$A:$H,6,0)</f>
        <v>048/682-614</v>
      </c>
      <c r="O602" t="str">
        <f>+VLOOKUP($D602,Popis!$A:$H,7,0)</f>
        <v xml:space="preserve">	ravnatelj@ss-gospodarska-kc.skole.hr; ured@ss-gospodarska-kc.skole.hr</v>
      </c>
      <c r="P602" t="str">
        <f>+VLOOKUP($D602,Popis!$A:$H,8,0)</f>
        <v>http:://www.ss-gospodarska-kc.skole.hr</v>
      </c>
    </row>
    <row r="603" spans="1:16" x14ac:dyDescent="0.3">
      <c r="A603" t="s">
        <v>189</v>
      </c>
      <c r="B603" t="str">
        <f>+VLOOKUP($D603,Popis!$A:$H,3,0)</f>
        <v>48260</v>
      </c>
      <c r="C603" t="str">
        <f>+VLOOKUP($D603,Popis!$A:$H,4,0)</f>
        <v>Križevci</v>
      </c>
      <c r="D603" t="s">
        <v>195</v>
      </c>
      <c r="E603" t="s">
        <v>43</v>
      </c>
      <c r="F603" s="1">
        <v>22.24</v>
      </c>
      <c r="H603" s="1">
        <v>24.56</v>
      </c>
      <c r="J603" s="1">
        <v>23.226666000000002</v>
      </c>
      <c r="L603" t="str">
        <f>+VLOOKUP($D603,Popis!$A:$H,2,0)</f>
        <v>MILISLAVA DEMERCA 1</v>
      </c>
      <c r="M603" t="str">
        <f>+VLOOKUP($D603,Popis!$A:$H,5,0)</f>
        <v>048/681-247; 048/270-367; 048/682-614</v>
      </c>
      <c r="N603" t="str">
        <f>+VLOOKUP($D603,Popis!$A:$H,6,0)</f>
        <v>048/682-614</v>
      </c>
      <c r="O603" t="str">
        <f>+VLOOKUP($D603,Popis!$A:$H,7,0)</f>
        <v xml:space="preserve">	ravnatelj@ss-gospodarska-kc.skole.hr; ured@ss-gospodarska-kc.skole.hr</v>
      </c>
      <c r="P603" t="str">
        <f>+VLOOKUP($D603,Popis!$A:$H,8,0)</f>
        <v>http:://www.ss-gospodarska-kc.skole.hr</v>
      </c>
    </row>
    <row r="604" spans="1:16" x14ac:dyDescent="0.3">
      <c r="A604" t="s">
        <v>189</v>
      </c>
      <c r="B604" t="str">
        <f>+VLOOKUP($D604,Popis!$A:$H,3,0)</f>
        <v>48260</v>
      </c>
      <c r="C604" t="str">
        <f>+VLOOKUP($D604,Popis!$A:$H,4,0)</f>
        <v>Križevci</v>
      </c>
      <c r="D604" t="s">
        <v>195</v>
      </c>
      <c r="E604" t="s">
        <v>507</v>
      </c>
      <c r="F604" s="1">
        <v>42.77</v>
      </c>
      <c r="H604" s="1">
        <v>77.040000000000006</v>
      </c>
      <c r="J604" s="1">
        <v>57.867083000000001</v>
      </c>
      <c r="L604" t="str">
        <f>+VLOOKUP($D604,Popis!$A:$H,2,0)</f>
        <v>MILISLAVA DEMERCA 1</v>
      </c>
      <c r="M604" t="str">
        <f>+VLOOKUP($D604,Popis!$A:$H,5,0)</f>
        <v>048/681-247; 048/270-367; 048/682-614</v>
      </c>
      <c r="N604" t="str">
        <f>+VLOOKUP($D604,Popis!$A:$H,6,0)</f>
        <v>048/682-614</v>
      </c>
      <c r="O604" t="str">
        <f>+VLOOKUP($D604,Popis!$A:$H,7,0)</f>
        <v xml:space="preserve">	ravnatelj@ss-gospodarska-kc.skole.hr; ured@ss-gospodarska-kc.skole.hr</v>
      </c>
      <c r="P604" t="str">
        <f>+VLOOKUP($D604,Popis!$A:$H,8,0)</f>
        <v>http:://www.ss-gospodarska-kc.skole.hr</v>
      </c>
    </row>
    <row r="605" spans="1:16" x14ac:dyDescent="0.3">
      <c r="A605" t="s">
        <v>189</v>
      </c>
      <c r="B605" t="str">
        <f>+VLOOKUP($D605,Popis!$A:$H,3,0)</f>
        <v>48260</v>
      </c>
      <c r="C605" t="str">
        <f>+VLOOKUP($D605,Popis!$A:$H,4,0)</f>
        <v>Križevci</v>
      </c>
      <c r="D605" t="s">
        <v>197</v>
      </c>
      <c r="E605" t="s">
        <v>198</v>
      </c>
      <c r="F605" s="1">
        <v>22.94</v>
      </c>
      <c r="H605" s="1">
        <v>25.54</v>
      </c>
      <c r="J605" s="1">
        <v>23.667141999999998</v>
      </c>
      <c r="L605" t="str">
        <f>+VLOOKUP($D605,Popis!$A:$H,2,0)</f>
        <v>Trg svetog Florijana 14.b</v>
      </c>
      <c r="M605" t="str">
        <f>+VLOOKUP($D605,Popis!$A:$H,5,0)</f>
        <v>048/279-490, 048/279-491</v>
      </c>
      <c r="N605" t="str">
        <f>+VLOOKUP($D605,Popis!$A:$H,6,0)</f>
        <v>048 279 495</v>
      </c>
      <c r="O605" t="str">
        <f>+VLOOKUP($D605,Popis!$A:$H,7,0)</f>
        <v xml:space="preserve">vlatko.valencak@skole.hr; gordana.juran-ratkovic@skole.hr; ured@ss-iseljanec-kc.skole.hr </v>
      </c>
      <c r="P605" t="str">
        <f>+VLOOKUP($D605,Popis!$A:$H,8,0)</f>
        <v>ss-iseljanec-kc.skole.hr</v>
      </c>
    </row>
    <row r="606" spans="1:16" x14ac:dyDescent="0.3">
      <c r="A606" t="s">
        <v>189</v>
      </c>
      <c r="B606" t="str">
        <f>+VLOOKUP($D606,Popis!$A:$H,3,0)</f>
        <v>48260</v>
      </c>
      <c r="C606" t="str">
        <f>+VLOOKUP($D606,Popis!$A:$H,4,0)</f>
        <v>Križevci</v>
      </c>
      <c r="D606" t="s">
        <v>197</v>
      </c>
      <c r="E606" t="s">
        <v>199</v>
      </c>
      <c r="F606" s="1">
        <v>56.61</v>
      </c>
      <c r="H606" s="1">
        <v>77.38</v>
      </c>
      <c r="J606" s="1">
        <v>65.146956000000003</v>
      </c>
      <c r="L606" t="str">
        <f>+VLOOKUP($D606,Popis!$A:$H,2,0)</f>
        <v>Trg svetog Florijana 14.b</v>
      </c>
      <c r="M606" t="str">
        <f>+VLOOKUP($D606,Popis!$A:$H,5,0)</f>
        <v>048/279-490, 048/279-491</v>
      </c>
      <c r="N606" t="str">
        <f>+VLOOKUP($D606,Popis!$A:$H,6,0)</f>
        <v>048 279 495</v>
      </c>
      <c r="O606" t="str">
        <f>+VLOOKUP($D606,Popis!$A:$H,7,0)</f>
        <v xml:space="preserve">vlatko.valencak@skole.hr; gordana.juran-ratkovic@skole.hr; ured@ss-iseljanec-kc.skole.hr </v>
      </c>
      <c r="P606" t="str">
        <f>+VLOOKUP($D606,Popis!$A:$H,8,0)</f>
        <v>ss-iseljanec-kc.skole.hr</v>
      </c>
    </row>
    <row r="607" spans="1:16" x14ac:dyDescent="0.3">
      <c r="A607" t="s">
        <v>189</v>
      </c>
      <c r="B607" t="str">
        <f>+VLOOKUP($D607,Popis!$A:$H,3,0)</f>
        <v>48260</v>
      </c>
      <c r="C607" t="str">
        <f>+VLOOKUP($D607,Popis!$A:$H,4,0)</f>
        <v>Križevci</v>
      </c>
      <c r="D607" t="s">
        <v>197</v>
      </c>
      <c r="E607" t="s">
        <v>553</v>
      </c>
      <c r="F607" s="1">
        <v>62.25</v>
      </c>
      <c r="H607" s="1">
        <v>80</v>
      </c>
      <c r="J607" s="1">
        <v>67.972999999999999</v>
      </c>
      <c r="L607" t="str">
        <f>+VLOOKUP($D607,Popis!$A:$H,2,0)</f>
        <v>Trg svetog Florijana 14.b</v>
      </c>
      <c r="M607" t="str">
        <f>+VLOOKUP($D607,Popis!$A:$H,5,0)</f>
        <v>048/279-490, 048/279-491</v>
      </c>
      <c r="N607" t="str">
        <f>+VLOOKUP($D607,Popis!$A:$H,6,0)</f>
        <v>048 279 495</v>
      </c>
      <c r="O607" t="str">
        <f>+VLOOKUP($D607,Popis!$A:$H,7,0)</f>
        <v xml:space="preserve">vlatko.valencak@skole.hr; gordana.juran-ratkovic@skole.hr; ured@ss-iseljanec-kc.skole.hr </v>
      </c>
      <c r="P607" t="str">
        <f>+VLOOKUP($D607,Popis!$A:$H,8,0)</f>
        <v>ss-iseljanec-kc.skole.hr</v>
      </c>
    </row>
    <row r="608" spans="1:16" x14ac:dyDescent="0.3">
      <c r="A608" t="s">
        <v>189</v>
      </c>
      <c r="B608" t="str">
        <f>+VLOOKUP($D608,Popis!$A:$H,3,0)</f>
        <v>48260</v>
      </c>
      <c r="C608" t="str">
        <f>+VLOOKUP($D608,Popis!$A:$H,4,0)</f>
        <v>Križevci</v>
      </c>
      <c r="D608" t="s">
        <v>197</v>
      </c>
      <c r="E608" t="s">
        <v>554</v>
      </c>
      <c r="F608" s="1">
        <v>25.57</v>
      </c>
      <c r="H608" s="1">
        <v>29.58</v>
      </c>
      <c r="J608" s="1">
        <v>27.7</v>
      </c>
      <c r="L608" t="str">
        <f>+VLOOKUP($D608,Popis!$A:$H,2,0)</f>
        <v>Trg svetog Florijana 14.b</v>
      </c>
      <c r="M608" t="str">
        <f>+VLOOKUP($D608,Popis!$A:$H,5,0)</f>
        <v>048/279-490, 048/279-491</v>
      </c>
      <c r="N608" t="str">
        <f>+VLOOKUP($D608,Popis!$A:$H,6,0)</f>
        <v>048 279 495</v>
      </c>
      <c r="O608" t="str">
        <f>+VLOOKUP($D608,Popis!$A:$H,7,0)</f>
        <v xml:space="preserve">vlatko.valencak@skole.hr; gordana.juran-ratkovic@skole.hr; ured@ss-iseljanec-kc.skole.hr </v>
      </c>
      <c r="P608" t="str">
        <f>+VLOOKUP($D608,Popis!$A:$H,8,0)</f>
        <v>ss-iseljanec-kc.skole.hr</v>
      </c>
    </row>
    <row r="609" spans="1:16" x14ac:dyDescent="0.3">
      <c r="A609" t="s">
        <v>189</v>
      </c>
      <c r="B609" t="str">
        <f>+VLOOKUP($D609,Popis!$A:$H,3,0)</f>
        <v>48260</v>
      </c>
      <c r="C609" t="str">
        <f>+VLOOKUP($D609,Popis!$A:$H,4,0)</f>
        <v>Križevci</v>
      </c>
      <c r="D609" t="s">
        <v>197</v>
      </c>
      <c r="E609" t="s">
        <v>200</v>
      </c>
      <c r="F609" s="1">
        <v>24.09</v>
      </c>
      <c r="H609" s="1">
        <v>32.83</v>
      </c>
      <c r="J609" s="1">
        <v>26.877272000000001</v>
      </c>
      <c r="L609" t="str">
        <f>+VLOOKUP($D609,Popis!$A:$H,2,0)</f>
        <v>Trg svetog Florijana 14.b</v>
      </c>
      <c r="M609" t="str">
        <f>+VLOOKUP($D609,Popis!$A:$H,5,0)</f>
        <v>048/279-490, 048/279-491</v>
      </c>
      <c r="N609" t="str">
        <f>+VLOOKUP($D609,Popis!$A:$H,6,0)</f>
        <v>048 279 495</v>
      </c>
      <c r="O609" t="str">
        <f>+VLOOKUP($D609,Popis!$A:$H,7,0)</f>
        <v xml:space="preserve">vlatko.valencak@skole.hr; gordana.juran-ratkovic@skole.hr; ured@ss-iseljanec-kc.skole.hr </v>
      </c>
      <c r="P609" t="str">
        <f>+VLOOKUP($D609,Popis!$A:$H,8,0)</f>
        <v>ss-iseljanec-kc.skole.hr</v>
      </c>
    </row>
    <row r="610" spans="1:16" x14ac:dyDescent="0.3">
      <c r="A610" t="s">
        <v>189</v>
      </c>
      <c r="B610" t="str">
        <f>+VLOOKUP($D610,Popis!$A:$H,3,0)</f>
        <v>48260</v>
      </c>
      <c r="C610" t="str">
        <f>+VLOOKUP($D610,Popis!$A:$H,4,0)</f>
        <v>Križevci</v>
      </c>
      <c r="D610" t="s">
        <v>197</v>
      </c>
      <c r="E610" t="s">
        <v>201</v>
      </c>
      <c r="F610" s="1">
        <v>22.79</v>
      </c>
      <c r="H610" s="1">
        <v>30.8</v>
      </c>
      <c r="J610" s="1">
        <v>25.1175</v>
      </c>
      <c r="L610" t="str">
        <f>+VLOOKUP($D610,Popis!$A:$H,2,0)</f>
        <v>Trg svetog Florijana 14.b</v>
      </c>
      <c r="M610" t="str">
        <f>+VLOOKUP($D610,Popis!$A:$H,5,0)</f>
        <v>048/279-490, 048/279-491</v>
      </c>
      <c r="N610" t="str">
        <f>+VLOOKUP($D610,Popis!$A:$H,6,0)</f>
        <v>048 279 495</v>
      </c>
      <c r="O610" t="str">
        <f>+VLOOKUP($D610,Popis!$A:$H,7,0)</f>
        <v xml:space="preserve">vlatko.valencak@skole.hr; gordana.juran-ratkovic@skole.hr; ured@ss-iseljanec-kc.skole.hr </v>
      </c>
      <c r="P610" t="str">
        <f>+VLOOKUP($D610,Popis!$A:$H,8,0)</f>
        <v>ss-iseljanec-kc.skole.hr</v>
      </c>
    </row>
    <row r="611" spans="1:16" x14ac:dyDescent="0.3">
      <c r="A611" t="s">
        <v>189</v>
      </c>
      <c r="B611" t="str">
        <f>+VLOOKUP($D611,Popis!$A:$H,3,0)</f>
        <v>48260</v>
      </c>
      <c r="C611" t="str">
        <f>+VLOOKUP($D611,Popis!$A:$H,4,0)</f>
        <v>Križevci</v>
      </c>
      <c r="D611" t="s">
        <v>197</v>
      </c>
      <c r="E611" t="s">
        <v>202</v>
      </c>
      <c r="F611" s="1">
        <v>23.57</v>
      </c>
      <c r="H611" s="1">
        <v>32.549999999999997</v>
      </c>
      <c r="J611" s="1">
        <v>27.274284999999999</v>
      </c>
      <c r="L611" t="str">
        <f>+VLOOKUP($D611,Popis!$A:$H,2,0)</f>
        <v>Trg svetog Florijana 14.b</v>
      </c>
      <c r="M611" t="str">
        <f>+VLOOKUP($D611,Popis!$A:$H,5,0)</f>
        <v>048/279-490, 048/279-491</v>
      </c>
      <c r="N611" t="str">
        <f>+VLOOKUP($D611,Popis!$A:$H,6,0)</f>
        <v>048 279 495</v>
      </c>
      <c r="O611" t="str">
        <f>+VLOOKUP($D611,Popis!$A:$H,7,0)</f>
        <v xml:space="preserve">vlatko.valencak@skole.hr; gordana.juran-ratkovic@skole.hr; ured@ss-iseljanec-kc.skole.hr </v>
      </c>
      <c r="P611" t="str">
        <f>+VLOOKUP($D611,Popis!$A:$H,8,0)</f>
        <v>ss-iseljanec-kc.skole.hr</v>
      </c>
    </row>
    <row r="612" spans="1:16" x14ac:dyDescent="0.3">
      <c r="A612" t="s">
        <v>189</v>
      </c>
      <c r="B612" t="str">
        <f>+VLOOKUP($D612,Popis!$A:$H,3,0)</f>
        <v>48260</v>
      </c>
      <c r="C612" t="str">
        <f>+VLOOKUP($D612,Popis!$A:$H,4,0)</f>
        <v>Križevci</v>
      </c>
      <c r="D612" t="s">
        <v>197</v>
      </c>
      <c r="E612" t="s">
        <v>203</v>
      </c>
      <c r="F612" s="1">
        <v>29.1</v>
      </c>
      <c r="H612" s="1">
        <v>33.729999999999997</v>
      </c>
      <c r="J612" s="1">
        <v>32.006</v>
      </c>
      <c r="L612" t="str">
        <f>+VLOOKUP($D612,Popis!$A:$H,2,0)</f>
        <v>Trg svetog Florijana 14.b</v>
      </c>
      <c r="M612" t="str">
        <f>+VLOOKUP($D612,Popis!$A:$H,5,0)</f>
        <v>048/279-490, 048/279-491</v>
      </c>
      <c r="N612" t="str">
        <f>+VLOOKUP($D612,Popis!$A:$H,6,0)</f>
        <v>048 279 495</v>
      </c>
      <c r="O612" t="str">
        <f>+VLOOKUP($D612,Popis!$A:$H,7,0)</f>
        <v xml:space="preserve">vlatko.valencak@skole.hr; gordana.juran-ratkovic@skole.hr; ured@ss-iseljanec-kc.skole.hr </v>
      </c>
      <c r="P612" t="str">
        <f>+VLOOKUP($D612,Popis!$A:$H,8,0)</f>
        <v>ss-iseljanec-kc.skole.hr</v>
      </c>
    </row>
    <row r="613" spans="1:16" x14ac:dyDescent="0.3">
      <c r="A613" t="s">
        <v>189</v>
      </c>
      <c r="B613" t="str">
        <f>+VLOOKUP($D613,Popis!$A:$H,3,0)</f>
        <v>48260</v>
      </c>
      <c r="C613" t="str">
        <f>+VLOOKUP($D613,Popis!$A:$H,4,0)</f>
        <v>Križevci</v>
      </c>
      <c r="D613" t="s">
        <v>197</v>
      </c>
      <c r="E613" t="s">
        <v>204</v>
      </c>
      <c r="F613" s="1">
        <v>49.59</v>
      </c>
      <c r="H613" s="1">
        <v>76.540000000000006</v>
      </c>
      <c r="J613" s="1">
        <v>60.316000000000003</v>
      </c>
      <c r="L613" t="str">
        <f>+VLOOKUP($D613,Popis!$A:$H,2,0)</f>
        <v>Trg svetog Florijana 14.b</v>
      </c>
      <c r="M613" t="str">
        <f>+VLOOKUP($D613,Popis!$A:$H,5,0)</f>
        <v>048/279-490, 048/279-491</v>
      </c>
      <c r="N613" t="str">
        <f>+VLOOKUP($D613,Popis!$A:$H,6,0)</f>
        <v>048 279 495</v>
      </c>
      <c r="O613" t="str">
        <f>+VLOOKUP($D613,Popis!$A:$H,7,0)</f>
        <v xml:space="preserve">vlatko.valencak@skole.hr; gordana.juran-ratkovic@skole.hr; ured@ss-iseljanec-kc.skole.hr </v>
      </c>
      <c r="P613" t="str">
        <f>+VLOOKUP($D613,Popis!$A:$H,8,0)</f>
        <v>ss-iseljanec-kc.skole.hr</v>
      </c>
    </row>
    <row r="614" spans="1:16" x14ac:dyDescent="0.3">
      <c r="A614" t="s">
        <v>189</v>
      </c>
      <c r="B614" t="str">
        <f>+VLOOKUP($D614,Popis!$A:$H,3,0)</f>
        <v>48260</v>
      </c>
      <c r="C614" t="str">
        <f>+VLOOKUP($D614,Popis!$A:$H,4,0)</f>
        <v>Križevci</v>
      </c>
      <c r="D614" t="s">
        <v>197</v>
      </c>
      <c r="E614" t="s">
        <v>205</v>
      </c>
      <c r="F614" s="1">
        <v>60.09</v>
      </c>
      <c r="H614" s="1">
        <v>80.37</v>
      </c>
      <c r="J614" s="1">
        <v>68.979089999999999</v>
      </c>
      <c r="L614" t="str">
        <f>+VLOOKUP($D614,Popis!$A:$H,2,0)</f>
        <v>Trg svetog Florijana 14.b</v>
      </c>
      <c r="M614" t="str">
        <f>+VLOOKUP($D614,Popis!$A:$H,5,0)</f>
        <v>048/279-490, 048/279-491</v>
      </c>
      <c r="N614" t="str">
        <f>+VLOOKUP($D614,Popis!$A:$H,6,0)</f>
        <v>048 279 495</v>
      </c>
      <c r="O614" t="str">
        <f>+VLOOKUP($D614,Popis!$A:$H,7,0)</f>
        <v xml:space="preserve">vlatko.valencak@skole.hr; gordana.juran-ratkovic@skole.hr; ured@ss-iseljanec-kc.skole.hr </v>
      </c>
      <c r="P614" t="str">
        <f>+VLOOKUP($D614,Popis!$A:$H,8,0)</f>
        <v>ss-iseljanec-kc.skole.hr</v>
      </c>
    </row>
    <row r="615" spans="1:16" x14ac:dyDescent="0.3">
      <c r="A615" t="s">
        <v>189</v>
      </c>
      <c r="B615" t="str">
        <f>+VLOOKUP($D615,Popis!$A:$H,3,0)</f>
        <v>48000</v>
      </c>
      <c r="C615" t="str">
        <f>+VLOOKUP($D615,Popis!$A:$H,4,0)</f>
        <v>Koprivnica</v>
      </c>
      <c r="D615" t="s">
        <v>206</v>
      </c>
      <c r="E615" t="s">
        <v>25</v>
      </c>
      <c r="F615" s="1">
        <v>68.569999999999993</v>
      </c>
      <c r="H615" s="1">
        <v>79.849999999999994</v>
      </c>
      <c r="J615" s="1">
        <v>73.453913</v>
      </c>
      <c r="L615" t="str">
        <f>+VLOOKUP($D615,Popis!$A:$H,2,0)</f>
        <v>TRG SLOBODE 7</v>
      </c>
      <c r="M615" t="str">
        <f>+VLOOKUP($D615,Popis!$A:$H,5,0)</f>
        <v>048/623-760; 048/621-088</v>
      </c>
      <c r="N615" t="str">
        <f>+VLOOKUP($D615,Popis!$A:$H,6,0)</f>
        <v>048/623-760</v>
      </c>
      <c r="O615" t="str">
        <f>+VLOOKUP($D615,Popis!$A:$H,7,0)</f>
        <v>srednja.skola.koprivnica1@kc.t-com.hr; srednja.skola.koprivnica@kc.t-com.hr; ravnatelj@ss-koprivnica.skole.hr</v>
      </c>
      <c r="P615">
        <f>+VLOOKUP($D615,Popis!$A:$H,8,0)</f>
        <v>0</v>
      </c>
    </row>
    <row r="616" spans="1:16" x14ac:dyDescent="0.3">
      <c r="A616" t="s">
        <v>189</v>
      </c>
      <c r="B616" t="str">
        <f>+VLOOKUP($D616,Popis!$A:$H,3,0)</f>
        <v>48000</v>
      </c>
      <c r="C616" t="str">
        <f>+VLOOKUP($D616,Popis!$A:$H,4,0)</f>
        <v>Koprivnica</v>
      </c>
      <c r="D616" t="s">
        <v>206</v>
      </c>
      <c r="E616" t="s">
        <v>73</v>
      </c>
      <c r="F616" s="1">
        <v>59.38</v>
      </c>
      <c r="H616" s="1">
        <v>74.45</v>
      </c>
      <c r="J616" s="1">
        <v>65.627915999999999</v>
      </c>
      <c r="L616" t="str">
        <f>+VLOOKUP($D616,Popis!$A:$H,2,0)</f>
        <v>TRG SLOBODE 7</v>
      </c>
      <c r="M616" t="str">
        <f>+VLOOKUP($D616,Popis!$A:$H,5,0)</f>
        <v>048/623-760; 048/621-088</v>
      </c>
      <c r="N616" t="str">
        <f>+VLOOKUP($D616,Popis!$A:$H,6,0)</f>
        <v>048/623-760</v>
      </c>
      <c r="O616" t="str">
        <f>+VLOOKUP($D616,Popis!$A:$H,7,0)</f>
        <v>srednja.skola.koprivnica1@kc.t-com.hr; srednja.skola.koprivnica@kc.t-com.hr; ravnatelj@ss-koprivnica.skole.hr</v>
      </c>
      <c r="P616">
        <f>+VLOOKUP($D616,Popis!$A:$H,8,0)</f>
        <v>0</v>
      </c>
    </row>
    <row r="617" spans="1:16" x14ac:dyDescent="0.3">
      <c r="A617" t="s">
        <v>189</v>
      </c>
      <c r="B617" t="str">
        <f>+VLOOKUP($D617,Popis!$A:$H,3,0)</f>
        <v>48000</v>
      </c>
      <c r="C617" t="str">
        <f>+VLOOKUP($D617,Popis!$A:$H,4,0)</f>
        <v>Koprivnica</v>
      </c>
      <c r="D617" t="s">
        <v>206</v>
      </c>
      <c r="E617" t="s">
        <v>519</v>
      </c>
      <c r="F617" s="1">
        <v>39.64</v>
      </c>
      <c r="H617" s="1">
        <v>79.540000000000006</v>
      </c>
      <c r="J617" s="1">
        <v>56.929000000000002</v>
      </c>
      <c r="L617" t="str">
        <f>+VLOOKUP($D617,Popis!$A:$H,2,0)</f>
        <v>TRG SLOBODE 7</v>
      </c>
      <c r="M617" t="str">
        <f>+VLOOKUP($D617,Popis!$A:$H,5,0)</f>
        <v>048/623-760; 048/621-088</v>
      </c>
      <c r="N617" t="str">
        <f>+VLOOKUP($D617,Popis!$A:$H,6,0)</f>
        <v>048/623-760</v>
      </c>
      <c r="O617" t="str">
        <f>+VLOOKUP($D617,Popis!$A:$H,7,0)</f>
        <v>srednja.skola.koprivnica1@kc.t-com.hr; srednja.skola.koprivnica@kc.t-com.hr; ravnatelj@ss-koprivnica.skole.hr</v>
      </c>
      <c r="P617">
        <f>+VLOOKUP($D617,Popis!$A:$H,8,0)</f>
        <v>0</v>
      </c>
    </row>
    <row r="618" spans="1:16" x14ac:dyDescent="0.3">
      <c r="A618" t="s">
        <v>189</v>
      </c>
      <c r="B618" t="str">
        <f>+VLOOKUP($D618,Popis!$A:$H,3,0)</f>
        <v>48000</v>
      </c>
      <c r="C618" t="str">
        <f>+VLOOKUP($D618,Popis!$A:$H,4,0)</f>
        <v>Koprivnica</v>
      </c>
      <c r="D618" t="s">
        <v>206</v>
      </c>
      <c r="E618" t="s">
        <v>26</v>
      </c>
      <c r="F618" s="1">
        <v>40.770000000000003</v>
      </c>
      <c r="H618" s="1">
        <v>75.709999999999994</v>
      </c>
      <c r="J618" s="1">
        <v>55.627020999999999</v>
      </c>
      <c r="L618" t="str">
        <f>+VLOOKUP($D618,Popis!$A:$H,2,0)</f>
        <v>TRG SLOBODE 7</v>
      </c>
      <c r="M618" t="str">
        <f>+VLOOKUP($D618,Popis!$A:$H,5,0)</f>
        <v>048/623-760; 048/621-088</v>
      </c>
      <c r="N618" t="str">
        <f>+VLOOKUP($D618,Popis!$A:$H,6,0)</f>
        <v>048/623-760</v>
      </c>
      <c r="O618" t="str">
        <f>+VLOOKUP($D618,Popis!$A:$H,7,0)</f>
        <v>srednja.skola.koprivnica1@kc.t-com.hr; srednja.skola.koprivnica@kc.t-com.hr; ravnatelj@ss-koprivnica.skole.hr</v>
      </c>
      <c r="P618">
        <f>+VLOOKUP($D618,Popis!$A:$H,8,0)</f>
        <v>0</v>
      </c>
    </row>
    <row r="619" spans="1:16" x14ac:dyDescent="0.3">
      <c r="A619" t="s">
        <v>189</v>
      </c>
      <c r="B619" t="str">
        <f>+VLOOKUP($D619,Popis!$A:$H,3,0)</f>
        <v>48000</v>
      </c>
      <c r="C619" t="str">
        <f>+VLOOKUP($D619,Popis!$A:$H,4,0)</f>
        <v>Koprivnica</v>
      </c>
      <c r="D619" t="s">
        <v>206</v>
      </c>
      <c r="E619" t="s">
        <v>116</v>
      </c>
      <c r="F619" s="1">
        <v>48.9</v>
      </c>
      <c r="H619" s="1">
        <v>59.14</v>
      </c>
      <c r="J619" s="1">
        <v>54.316817999999998</v>
      </c>
      <c r="L619" t="str">
        <f>+VLOOKUP($D619,Popis!$A:$H,2,0)</f>
        <v>TRG SLOBODE 7</v>
      </c>
      <c r="M619" t="str">
        <f>+VLOOKUP($D619,Popis!$A:$H,5,0)</f>
        <v>048/623-760; 048/621-088</v>
      </c>
      <c r="N619" t="str">
        <f>+VLOOKUP($D619,Popis!$A:$H,6,0)</f>
        <v>048/623-760</v>
      </c>
      <c r="O619" t="str">
        <f>+VLOOKUP($D619,Popis!$A:$H,7,0)</f>
        <v>srednja.skola.koprivnica1@kc.t-com.hr; srednja.skola.koprivnica@kc.t-com.hr; ravnatelj@ss-koprivnica.skole.hr</v>
      </c>
      <c r="P619">
        <f>+VLOOKUP($D619,Popis!$A:$H,8,0)</f>
        <v>0</v>
      </c>
    </row>
    <row r="620" spans="1:16" x14ac:dyDescent="0.3">
      <c r="A620" t="s">
        <v>189</v>
      </c>
      <c r="B620" t="str">
        <f>+VLOOKUP($D620,Popis!$A:$H,3,0)</f>
        <v>48000</v>
      </c>
      <c r="C620" t="str">
        <f>+VLOOKUP($D620,Popis!$A:$H,4,0)</f>
        <v>Koprivnica</v>
      </c>
      <c r="D620" t="s">
        <v>206</v>
      </c>
      <c r="E620" t="s">
        <v>16</v>
      </c>
      <c r="F620" s="1">
        <v>23.09</v>
      </c>
      <c r="H620" s="1">
        <v>33.61</v>
      </c>
      <c r="J620" s="1">
        <v>28.092222</v>
      </c>
      <c r="L620" t="str">
        <f>+VLOOKUP($D620,Popis!$A:$H,2,0)</f>
        <v>TRG SLOBODE 7</v>
      </c>
      <c r="M620" t="str">
        <f>+VLOOKUP($D620,Popis!$A:$H,5,0)</f>
        <v>048/623-760; 048/621-088</v>
      </c>
      <c r="N620" t="str">
        <f>+VLOOKUP($D620,Popis!$A:$H,6,0)</f>
        <v>048/623-760</v>
      </c>
      <c r="O620" t="str">
        <f>+VLOOKUP($D620,Popis!$A:$H,7,0)</f>
        <v>srednja.skola.koprivnica1@kc.t-com.hr; srednja.skola.koprivnica@kc.t-com.hr; ravnatelj@ss-koprivnica.skole.hr</v>
      </c>
      <c r="P620">
        <f>+VLOOKUP($D620,Popis!$A:$H,8,0)</f>
        <v>0</v>
      </c>
    </row>
    <row r="621" spans="1:16" x14ac:dyDescent="0.3">
      <c r="A621" t="s">
        <v>189</v>
      </c>
      <c r="B621" t="str">
        <f>+VLOOKUP($D621,Popis!$A:$H,3,0)</f>
        <v>48000</v>
      </c>
      <c r="C621" t="str">
        <f>+VLOOKUP($D621,Popis!$A:$H,4,0)</f>
        <v>Koprivnica</v>
      </c>
      <c r="D621" t="s">
        <v>206</v>
      </c>
      <c r="E621" t="s">
        <v>10</v>
      </c>
      <c r="F621" s="1">
        <v>57.28</v>
      </c>
      <c r="H621" s="1">
        <v>77.290000000000006</v>
      </c>
      <c r="J621" s="1">
        <v>65.846000000000004</v>
      </c>
      <c r="L621" t="str">
        <f>+VLOOKUP($D621,Popis!$A:$H,2,0)</f>
        <v>TRG SLOBODE 7</v>
      </c>
      <c r="M621" t="str">
        <f>+VLOOKUP($D621,Popis!$A:$H,5,0)</f>
        <v>048/623-760; 048/621-088</v>
      </c>
      <c r="N621" t="str">
        <f>+VLOOKUP($D621,Popis!$A:$H,6,0)</f>
        <v>048/623-760</v>
      </c>
      <c r="O621" t="str">
        <f>+VLOOKUP($D621,Popis!$A:$H,7,0)</f>
        <v>srednja.skola.koprivnica1@kc.t-com.hr; srednja.skola.koprivnica@kc.t-com.hr; ravnatelj@ss-koprivnica.skole.hr</v>
      </c>
      <c r="P621">
        <f>+VLOOKUP($D621,Popis!$A:$H,8,0)</f>
        <v>0</v>
      </c>
    </row>
    <row r="622" spans="1:16" x14ac:dyDescent="0.3">
      <c r="A622" t="s">
        <v>189</v>
      </c>
      <c r="B622" t="str">
        <f>+VLOOKUP($D622,Popis!$A:$H,3,0)</f>
        <v>48000</v>
      </c>
      <c r="C622" t="str">
        <f>+VLOOKUP($D622,Popis!$A:$H,4,0)</f>
        <v>Koprivnica</v>
      </c>
      <c r="D622" t="s">
        <v>206</v>
      </c>
      <c r="E622" t="s">
        <v>17</v>
      </c>
      <c r="F622" s="1">
        <v>58.23</v>
      </c>
      <c r="H622" s="1">
        <v>76.599999999999994</v>
      </c>
      <c r="J622" s="1">
        <v>66.539500000000004</v>
      </c>
      <c r="L622" t="str">
        <f>+VLOOKUP($D622,Popis!$A:$H,2,0)</f>
        <v>TRG SLOBODE 7</v>
      </c>
      <c r="M622" t="str">
        <f>+VLOOKUP($D622,Popis!$A:$H,5,0)</f>
        <v>048/623-760; 048/621-088</v>
      </c>
      <c r="N622" t="str">
        <f>+VLOOKUP($D622,Popis!$A:$H,6,0)</f>
        <v>048/623-760</v>
      </c>
      <c r="O622" t="str">
        <f>+VLOOKUP($D622,Popis!$A:$H,7,0)</f>
        <v>srednja.skola.koprivnica1@kc.t-com.hr; srednja.skola.koprivnica@kc.t-com.hr; ravnatelj@ss-koprivnica.skole.hr</v>
      </c>
      <c r="P622">
        <f>+VLOOKUP($D622,Popis!$A:$H,8,0)</f>
        <v>0</v>
      </c>
    </row>
    <row r="623" spans="1:16" x14ac:dyDescent="0.3">
      <c r="A623" t="s">
        <v>189</v>
      </c>
      <c r="B623" t="str">
        <f>+VLOOKUP($D623,Popis!$A:$H,3,0)</f>
        <v>48000</v>
      </c>
      <c r="C623" t="str">
        <f>+VLOOKUP($D623,Popis!$A:$H,4,0)</f>
        <v>Koprivnica</v>
      </c>
      <c r="D623" t="s">
        <v>206</v>
      </c>
      <c r="E623" t="s">
        <v>11</v>
      </c>
      <c r="F623" s="1">
        <v>60.12</v>
      </c>
      <c r="H623" s="1">
        <v>77.06</v>
      </c>
      <c r="J623" s="1">
        <v>68.908235000000005</v>
      </c>
      <c r="L623" t="str">
        <f>+VLOOKUP($D623,Popis!$A:$H,2,0)</f>
        <v>TRG SLOBODE 7</v>
      </c>
      <c r="M623" t="str">
        <f>+VLOOKUP($D623,Popis!$A:$H,5,0)</f>
        <v>048/623-760; 048/621-088</v>
      </c>
      <c r="N623" t="str">
        <f>+VLOOKUP($D623,Popis!$A:$H,6,0)</f>
        <v>048/623-760</v>
      </c>
      <c r="O623" t="str">
        <f>+VLOOKUP($D623,Popis!$A:$H,7,0)</f>
        <v>srednja.skola.koprivnica1@kc.t-com.hr; srednja.skola.koprivnica@kc.t-com.hr; ravnatelj@ss-koprivnica.skole.hr</v>
      </c>
      <c r="P623">
        <f>+VLOOKUP($D623,Popis!$A:$H,8,0)</f>
        <v>0</v>
      </c>
    </row>
    <row r="624" spans="1:16" x14ac:dyDescent="0.3">
      <c r="A624" t="s">
        <v>189</v>
      </c>
      <c r="B624" t="str">
        <f>+VLOOKUP($D624,Popis!$A:$H,3,0)</f>
        <v>48350</v>
      </c>
      <c r="C624" t="str">
        <f>+VLOOKUP($D624,Popis!$A:$H,4,0)</f>
        <v>Đurđevac</v>
      </c>
      <c r="D624" t="s">
        <v>207</v>
      </c>
      <c r="E624" t="s">
        <v>489</v>
      </c>
      <c r="F624" s="1">
        <v>27.24</v>
      </c>
      <c r="H624" s="1">
        <v>37.630000000000003</v>
      </c>
      <c r="J624" s="1">
        <v>31.202221999999999</v>
      </c>
      <c r="L624" t="str">
        <f>+VLOOKUP($D624,Popis!$A:$H,2,0)</f>
        <v>DR. IVANA KRANJČEVA 5</v>
      </c>
      <c r="M624" t="str">
        <f>+VLOOKUP($D624,Popis!$A:$H,5,0)</f>
        <v>048/812-367; 048/811-419</v>
      </c>
      <c r="N624">
        <f>+VLOOKUP($D624,Popis!$A:$H,6,0)</f>
        <v>0</v>
      </c>
      <c r="O624" t="str">
        <f>+VLOOKUP($D624,Popis!$A:$H,7,0)</f>
        <v xml:space="preserve">nevena.bedekovic@skole.hr; darko.spoljar1@skole.hr; 	ured@ss-strukovna-djurdjevac.skole.hr  </v>
      </c>
      <c r="P624" t="str">
        <f>+VLOOKUP($D624,Popis!$A:$H,8,0)</f>
        <v>http://ss-strukovna-djurdjevac.skole.hr/</v>
      </c>
    </row>
    <row r="625" spans="1:16" x14ac:dyDescent="0.3">
      <c r="A625" t="s">
        <v>189</v>
      </c>
      <c r="B625" t="str">
        <f>+VLOOKUP($D625,Popis!$A:$H,3,0)</f>
        <v>48350</v>
      </c>
      <c r="C625" t="str">
        <f>+VLOOKUP($D625,Popis!$A:$H,4,0)</f>
        <v>Đurđevac</v>
      </c>
      <c r="D625" t="s">
        <v>207</v>
      </c>
      <c r="E625" t="s">
        <v>30</v>
      </c>
      <c r="F625" s="1">
        <v>22.71</v>
      </c>
      <c r="H625" s="1">
        <v>38</v>
      </c>
      <c r="J625" s="1">
        <v>26.734285</v>
      </c>
      <c r="L625" t="str">
        <f>+VLOOKUP($D625,Popis!$A:$H,2,0)</f>
        <v>DR. IVANA KRANJČEVA 5</v>
      </c>
      <c r="M625" t="str">
        <f>+VLOOKUP($D625,Popis!$A:$H,5,0)</f>
        <v>048/812-367; 048/811-419</v>
      </c>
      <c r="N625">
        <f>+VLOOKUP($D625,Popis!$A:$H,6,0)</f>
        <v>0</v>
      </c>
      <c r="O625" t="str">
        <f>+VLOOKUP($D625,Popis!$A:$H,7,0)</f>
        <v xml:space="preserve">nevena.bedekovic@skole.hr; darko.spoljar1@skole.hr; 	ured@ss-strukovna-djurdjevac.skole.hr  </v>
      </c>
      <c r="P625" t="str">
        <f>+VLOOKUP($D625,Popis!$A:$H,8,0)</f>
        <v>http://ss-strukovna-djurdjevac.skole.hr/</v>
      </c>
    </row>
    <row r="626" spans="1:16" x14ac:dyDescent="0.3">
      <c r="A626" t="s">
        <v>189</v>
      </c>
      <c r="B626" t="str">
        <f>+VLOOKUP($D626,Popis!$A:$H,3,0)</f>
        <v>48350</v>
      </c>
      <c r="C626" t="str">
        <f>+VLOOKUP($D626,Popis!$A:$H,4,0)</f>
        <v>Đurđevac</v>
      </c>
      <c r="D626" t="s">
        <v>207</v>
      </c>
      <c r="E626" t="s">
        <v>39</v>
      </c>
      <c r="F626" s="1">
        <v>30.03</v>
      </c>
      <c r="H626" s="1">
        <v>42.71</v>
      </c>
      <c r="J626" s="1">
        <v>34.610908999999999</v>
      </c>
      <c r="L626" t="str">
        <f>+VLOOKUP($D626,Popis!$A:$H,2,0)</f>
        <v>DR. IVANA KRANJČEVA 5</v>
      </c>
      <c r="M626" t="str">
        <f>+VLOOKUP($D626,Popis!$A:$H,5,0)</f>
        <v>048/812-367; 048/811-419</v>
      </c>
      <c r="N626">
        <f>+VLOOKUP($D626,Popis!$A:$H,6,0)</f>
        <v>0</v>
      </c>
      <c r="O626" t="str">
        <f>+VLOOKUP($D626,Popis!$A:$H,7,0)</f>
        <v xml:space="preserve">nevena.bedekovic@skole.hr; darko.spoljar1@skole.hr; 	ured@ss-strukovna-djurdjevac.skole.hr  </v>
      </c>
      <c r="P626" t="str">
        <f>+VLOOKUP($D626,Popis!$A:$H,8,0)</f>
        <v>http://ss-strukovna-djurdjevac.skole.hr/</v>
      </c>
    </row>
    <row r="627" spans="1:16" x14ac:dyDescent="0.3">
      <c r="A627" t="s">
        <v>189</v>
      </c>
      <c r="B627" t="str">
        <f>+VLOOKUP($D627,Popis!$A:$H,3,0)</f>
        <v>48350</v>
      </c>
      <c r="C627" t="str">
        <f>+VLOOKUP($D627,Popis!$A:$H,4,0)</f>
        <v>Đurđevac</v>
      </c>
      <c r="D627" t="s">
        <v>207</v>
      </c>
      <c r="E627" t="s">
        <v>14</v>
      </c>
      <c r="F627" s="1">
        <v>24.82</v>
      </c>
      <c r="H627" s="1">
        <v>27</v>
      </c>
      <c r="J627" s="1">
        <v>25.872499999999999</v>
      </c>
      <c r="L627" t="str">
        <f>+VLOOKUP($D627,Popis!$A:$H,2,0)</f>
        <v>DR. IVANA KRANJČEVA 5</v>
      </c>
      <c r="M627" t="str">
        <f>+VLOOKUP($D627,Popis!$A:$H,5,0)</f>
        <v>048/812-367; 048/811-419</v>
      </c>
      <c r="N627">
        <f>+VLOOKUP($D627,Popis!$A:$H,6,0)</f>
        <v>0</v>
      </c>
      <c r="O627" t="str">
        <f>+VLOOKUP($D627,Popis!$A:$H,7,0)</f>
        <v xml:space="preserve">nevena.bedekovic@skole.hr; darko.spoljar1@skole.hr; 	ured@ss-strukovna-djurdjevac.skole.hr  </v>
      </c>
      <c r="P627" t="str">
        <f>+VLOOKUP($D627,Popis!$A:$H,8,0)</f>
        <v>http://ss-strukovna-djurdjevac.skole.hr/</v>
      </c>
    </row>
    <row r="628" spans="1:16" x14ac:dyDescent="0.3">
      <c r="A628" t="s">
        <v>189</v>
      </c>
      <c r="B628" t="str">
        <f>+VLOOKUP($D628,Popis!$A:$H,3,0)</f>
        <v>48350</v>
      </c>
      <c r="C628" t="str">
        <f>+VLOOKUP($D628,Popis!$A:$H,4,0)</f>
        <v>Đurđevac</v>
      </c>
      <c r="D628" t="s">
        <v>207</v>
      </c>
      <c r="E628" t="s">
        <v>66</v>
      </c>
      <c r="F628" s="1">
        <v>48.22</v>
      </c>
      <c r="H628" s="1">
        <v>61.83</v>
      </c>
      <c r="J628" s="1">
        <v>53.325454000000001</v>
      </c>
      <c r="L628" t="str">
        <f>+VLOOKUP($D628,Popis!$A:$H,2,0)</f>
        <v>DR. IVANA KRANJČEVA 5</v>
      </c>
      <c r="M628" t="str">
        <f>+VLOOKUP($D628,Popis!$A:$H,5,0)</f>
        <v>048/812-367; 048/811-419</v>
      </c>
      <c r="N628">
        <f>+VLOOKUP($D628,Popis!$A:$H,6,0)</f>
        <v>0</v>
      </c>
      <c r="O628" t="str">
        <f>+VLOOKUP($D628,Popis!$A:$H,7,0)</f>
        <v xml:space="preserve">nevena.bedekovic@skole.hr; darko.spoljar1@skole.hr; 	ured@ss-strukovna-djurdjevac.skole.hr  </v>
      </c>
      <c r="P628" t="str">
        <f>+VLOOKUP($D628,Popis!$A:$H,8,0)</f>
        <v>http://ss-strukovna-djurdjevac.skole.hr/</v>
      </c>
    </row>
    <row r="629" spans="1:16" x14ac:dyDescent="0.3">
      <c r="A629" t="s">
        <v>189</v>
      </c>
      <c r="B629" t="str">
        <f>+VLOOKUP($D629,Popis!$A:$H,3,0)</f>
        <v>48350</v>
      </c>
      <c r="C629" t="str">
        <f>+VLOOKUP($D629,Popis!$A:$H,4,0)</f>
        <v>Đurđevac</v>
      </c>
      <c r="D629" t="s">
        <v>207</v>
      </c>
      <c r="E629" t="s">
        <v>15</v>
      </c>
      <c r="F629" s="1">
        <v>23.66</v>
      </c>
      <c r="H629" s="1">
        <v>25.79</v>
      </c>
      <c r="J629" s="1">
        <v>24.805</v>
      </c>
      <c r="L629" t="str">
        <f>+VLOOKUP($D629,Popis!$A:$H,2,0)</f>
        <v>DR. IVANA KRANJČEVA 5</v>
      </c>
      <c r="M629" t="str">
        <f>+VLOOKUP($D629,Popis!$A:$H,5,0)</f>
        <v>048/812-367; 048/811-419</v>
      </c>
      <c r="N629">
        <f>+VLOOKUP($D629,Popis!$A:$H,6,0)</f>
        <v>0</v>
      </c>
      <c r="O629" t="str">
        <f>+VLOOKUP($D629,Popis!$A:$H,7,0)</f>
        <v xml:space="preserve">nevena.bedekovic@skole.hr; darko.spoljar1@skole.hr; 	ured@ss-strukovna-djurdjevac.skole.hr  </v>
      </c>
      <c r="P629" t="str">
        <f>+VLOOKUP($D629,Popis!$A:$H,8,0)</f>
        <v>http://ss-strukovna-djurdjevac.skole.hr/</v>
      </c>
    </row>
    <row r="630" spans="1:16" x14ac:dyDescent="0.3">
      <c r="A630" t="s">
        <v>189</v>
      </c>
      <c r="B630" t="str">
        <f>+VLOOKUP($D630,Popis!$A:$H,3,0)</f>
        <v>48350</v>
      </c>
      <c r="C630" t="str">
        <f>+VLOOKUP($D630,Popis!$A:$H,4,0)</f>
        <v>Đurđevac</v>
      </c>
      <c r="D630" t="s">
        <v>207</v>
      </c>
      <c r="E630" t="s">
        <v>34</v>
      </c>
      <c r="F630" s="1">
        <v>23.25</v>
      </c>
      <c r="H630" s="1">
        <v>39.479999999999997</v>
      </c>
      <c r="J630" s="1">
        <v>29.154166</v>
      </c>
      <c r="L630" t="str">
        <f>+VLOOKUP($D630,Popis!$A:$H,2,0)</f>
        <v>DR. IVANA KRANJČEVA 5</v>
      </c>
      <c r="M630" t="str">
        <f>+VLOOKUP($D630,Popis!$A:$H,5,0)</f>
        <v>048/812-367; 048/811-419</v>
      </c>
      <c r="N630">
        <f>+VLOOKUP($D630,Popis!$A:$H,6,0)</f>
        <v>0</v>
      </c>
      <c r="O630" t="str">
        <f>+VLOOKUP($D630,Popis!$A:$H,7,0)</f>
        <v xml:space="preserve">nevena.bedekovic@skole.hr; darko.spoljar1@skole.hr; 	ured@ss-strukovna-djurdjevac.skole.hr  </v>
      </c>
      <c r="P630" t="str">
        <f>+VLOOKUP($D630,Popis!$A:$H,8,0)</f>
        <v>http://ss-strukovna-djurdjevac.skole.hr/</v>
      </c>
    </row>
    <row r="631" spans="1:16" x14ac:dyDescent="0.3">
      <c r="A631" t="s">
        <v>189</v>
      </c>
      <c r="B631" t="str">
        <f>+VLOOKUP($D631,Popis!$A:$H,3,0)</f>
        <v>48350</v>
      </c>
      <c r="C631" t="str">
        <f>+VLOOKUP($D631,Popis!$A:$H,4,0)</f>
        <v>Đurđevac</v>
      </c>
      <c r="D631" t="s">
        <v>207</v>
      </c>
      <c r="E631" t="s">
        <v>35</v>
      </c>
      <c r="F631" s="1">
        <v>22.96</v>
      </c>
      <c r="H631" s="1">
        <v>29.96</v>
      </c>
      <c r="J631" s="1">
        <v>25.236875000000001</v>
      </c>
      <c r="L631" t="str">
        <f>+VLOOKUP($D631,Popis!$A:$H,2,0)</f>
        <v>DR. IVANA KRANJČEVA 5</v>
      </c>
      <c r="M631" t="str">
        <f>+VLOOKUP($D631,Popis!$A:$H,5,0)</f>
        <v>048/812-367; 048/811-419</v>
      </c>
      <c r="N631">
        <f>+VLOOKUP($D631,Popis!$A:$H,6,0)</f>
        <v>0</v>
      </c>
      <c r="O631" t="str">
        <f>+VLOOKUP($D631,Popis!$A:$H,7,0)</f>
        <v xml:space="preserve">nevena.bedekovic@skole.hr; darko.spoljar1@skole.hr; 	ured@ss-strukovna-djurdjevac.skole.hr  </v>
      </c>
      <c r="P631" t="str">
        <f>+VLOOKUP($D631,Popis!$A:$H,8,0)</f>
        <v>http://ss-strukovna-djurdjevac.skole.hr/</v>
      </c>
    </row>
    <row r="632" spans="1:16" x14ac:dyDescent="0.3">
      <c r="A632" t="s">
        <v>189</v>
      </c>
      <c r="B632" t="str">
        <f>+VLOOKUP($D632,Popis!$A:$H,3,0)</f>
        <v>48350</v>
      </c>
      <c r="C632" t="str">
        <f>+VLOOKUP($D632,Popis!$A:$H,4,0)</f>
        <v>Đurđevac</v>
      </c>
      <c r="D632" t="s">
        <v>207</v>
      </c>
      <c r="E632" t="s">
        <v>40</v>
      </c>
      <c r="F632" s="1">
        <v>22.25</v>
      </c>
      <c r="H632" s="1">
        <v>38.229999999999997</v>
      </c>
      <c r="J632" s="1">
        <v>30.24</v>
      </c>
      <c r="L632" t="str">
        <f>+VLOOKUP($D632,Popis!$A:$H,2,0)</f>
        <v>DR. IVANA KRANJČEVA 5</v>
      </c>
      <c r="M632" t="str">
        <f>+VLOOKUP($D632,Popis!$A:$H,5,0)</f>
        <v>048/812-367; 048/811-419</v>
      </c>
      <c r="N632">
        <f>+VLOOKUP($D632,Popis!$A:$H,6,0)</f>
        <v>0</v>
      </c>
      <c r="O632" t="str">
        <f>+VLOOKUP($D632,Popis!$A:$H,7,0)</f>
        <v xml:space="preserve">nevena.bedekovic@skole.hr; darko.spoljar1@skole.hr; 	ured@ss-strukovna-djurdjevac.skole.hr  </v>
      </c>
      <c r="P632" t="str">
        <f>+VLOOKUP($D632,Popis!$A:$H,8,0)</f>
        <v>http://ss-strukovna-djurdjevac.skole.hr/</v>
      </c>
    </row>
    <row r="633" spans="1:16" x14ac:dyDescent="0.3">
      <c r="A633" t="s">
        <v>189</v>
      </c>
      <c r="B633" t="str">
        <f>+VLOOKUP($D633,Popis!$A:$H,3,0)</f>
        <v>48350</v>
      </c>
      <c r="C633" t="str">
        <f>+VLOOKUP($D633,Popis!$A:$H,4,0)</f>
        <v>Đurđevac</v>
      </c>
      <c r="D633" t="s">
        <v>207</v>
      </c>
      <c r="E633" t="s">
        <v>497</v>
      </c>
      <c r="F633" s="1">
        <v>41.56</v>
      </c>
      <c r="H633" s="1">
        <v>79.510000000000005</v>
      </c>
      <c r="J633" s="1">
        <v>60.400908999999999</v>
      </c>
      <c r="L633" t="str">
        <f>+VLOOKUP($D633,Popis!$A:$H,2,0)</f>
        <v>DR. IVANA KRANJČEVA 5</v>
      </c>
      <c r="M633" t="str">
        <f>+VLOOKUP($D633,Popis!$A:$H,5,0)</f>
        <v>048/812-367; 048/811-419</v>
      </c>
      <c r="N633">
        <f>+VLOOKUP($D633,Popis!$A:$H,6,0)</f>
        <v>0</v>
      </c>
      <c r="O633" t="str">
        <f>+VLOOKUP($D633,Popis!$A:$H,7,0)</f>
        <v xml:space="preserve">nevena.bedekovic@skole.hr; darko.spoljar1@skole.hr; 	ured@ss-strukovna-djurdjevac.skole.hr  </v>
      </c>
      <c r="P633" t="str">
        <f>+VLOOKUP($D633,Popis!$A:$H,8,0)</f>
        <v>http://ss-strukovna-djurdjevac.skole.hr/</v>
      </c>
    </row>
    <row r="634" spans="1:16" x14ac:dyDescent="0.3">
      <c r="A634" t="s">
        <v>189</v>
      </c>
      <c r="B634" t="str">
        <f>+VLOOKUP($D634,Popis!$A:$H,3,0)</f>
        <v>48350</v>
      </c>
      <c r="C634" t="str">
        <f>+VLOOKUP($D634,Popis!$A:$H,4,0)</f>
        <v>Đurđevac</v>
      </c>
      <c r="D634" t="s">
        <v>207</v>
      </c>
      <c r="E634" t="s">
        <v>44</v>
      </c>
      <c r="F634" s="1">
        <v>42.57</v>
      </c>
      <c r="H634" s="1">
        <v>78.790000000000006</v>
      </c>
      <c r="J634" s="1">
        <v>63.050713999999999</v>
      </c>
      <c r="L634" t="str">
        <f>+VLOOKUP($D634,Popis!$A:$H,2,0)</f>
        <v>DR. IVANA KRANJČEVA 5</v>
      </c>
      <c r="M634" t="str">
        <f>+VLOOKUP($D634,Popis!$A:$H,5,0)</f>
        <v>048/812-367; 048/811-419</v>
      </c>
      <c r="N634">
        <f>+VLOOKUP($D634,Popis!$A:$H,6,0)</f>
        <v>0</v>
      </c>
      <c r="O634" t="str">
        <f>+VLOOKUP($D634,Popis!$A:$H,7,0)</f>
        <v xml:space="preserve">nevena.bedekovic@skole.hr; darko.spoljar1@skole.hr; 	ured@ss-strukovna-djurdjevac.skole.hr  </v>
      </c>
      <c r="P634" t="str">
        <f>+VLOOKUP($D634,Popis!$A:$H,8,0)</f>
        <v>http://ss-strukovna-djurdjevac.skole.hr/</v>
      </c>
    </row>
    <row r="635" spans="1:16" x14ac:dyDescent="0.3">
      <c r="A635" t="s">
        <v>189</v>
      </c>
      <c r="B635" t="str">
        <f>+VLOOKUP($D635,Popis!$A:$H,3,0)</f>
        <v>48350</v>
      </c>
      <c r="C635" t="str">
        <f>+VLOOKUP($D635,Popis!$A:$H,4,0)</f>
        <v>Đurđevac</v>
      </c>
      <c r="D635" t="s">
        <v>207</v>
      </c>
      <c r="E635" t="s">
        <v>86</v>
      </c>
      <c r="F635" s="1">
        <v>44.89</v>
      </c>
      <c r="H635" s="1">
        <v>74.55</v>
      </c>
      <c r="J635" s="1">
        <v>55.698999999999998</v>
      </c>
      <c r="L635" t="str">
        <f>+VLOOKUP($D635,Popis!$A:$H,2,0)</f>
        <v>DR. IVANA KRANJČEVA 5</v>
      </c>
      <c r="M635" t="str">
        <f>+VLOOKUP($D635,Popis!$A:$H,5,0)</f>
        <v>048/812-367; 048/811-419</v>
      </c>
      <c r="N635">
        <f>+VLOOKUP($D635,Popis!$A:$H,6,0)</f>
        <v>0</v>
      </c>
      <c r="O635" t="str">
        <f>+VLOOKUP($D635,Popis!$A:$H,7,0)</f>
        <v xml:space="preserve">nevena.bedekovic@skole.hr; darko.spoljar1@skole.hr; 	ured@ss-strukovna-djurdjevac.skole.hr  </v>
      </c>
      <c r="P635" t="str">
        <f>+VLOOKUP($D635,Popis!$A:$H,8,0)</f>
        <v>http://ss-strukovna-djurdjevac.skole.hr/</v>
      </c>
    </row>
    <row r="636" spans="1:16" x14ac:dyDescent="0.3">
      <c r="A636" t="s">
        <v>189</v>
      </c>
      <c r="B636" t="str">
        <f>+VLOOKUP($D636,Popis!$A:$H,3,0)</f>
        <v>48350</v>
      </c>
      <c r="C636" t="str">
        <f>+VLOOKUP($D636,Popis!$A:$H,4,0)</f>
        <v>Đurđevac</v>
      </c>
      <c r="D636" t="s">
        <v>207</v>
      </c>
      <c r="E636" t="s">
        <v>494</v>
      </c>
      <c r="F636" s="1">
        <v>26.87</v>
      </c>
      <c r="H636" s="1">
        <v>35.97</v>
      </c>
      <c r="J636" s="1">
        <v>31.395909</v>
      </c>
      <c r="L636" t="str">
        <f>+VLOOKUP($D636,Popis!$A:$H,2,0)</f>
        <v>DR. IVANA KRANJČEVA 5</v>
      </c>
      <c r="M636" t="str">
        <f>+VLOOKUP($D636,Popis!$A:$H,5,0)</f>
        <v>048/812-367; 048/811-419</v>
      </c>
      <c r="N636">
        <f>+VLOOKUP($D636,Popis!$A:$H,6,0)</f>
        <v>0</v>
      </c>
      <c r="O636" t="str">
        <f>+VLOOKUP($D636,Popis!$A:$H,7,0)</f>
        <v xml:space="preserve">nevena.bedekovic@skole.hr; darko.spoljar1@skole.hr; 	ured@ss-strukovna-djurdjevac.skole.hr  </v>
      </c>
      <c r="P636" t="str">
        <f>+VLOOKUP($D636,Popis!$A:$H,8,0)</f>
        <v>http://ss-strukovna-djurdjevac.skole.hr/</v>
      </c>
    </row>
    <row r="637" spans="1:16" x14ac:dyDescent="0.3">
      <c r="A637" t="s">
        <v>208</v>
      </c>
      <c r="B637" t="str">
        <f>+VLOOKUP($D637,Popis!$A:$H,3,0)</f>
        <v>49210</v>
      </c>
      <c r="C637" t="str">
        <f>+VLOOKUP($D637,Popis!$A:$H,4,0)</f>
        <v>Zabok</v>
      </c>
      <c r="D637" t="s">
        <v>209</v>
      </c>
      <c r="E637" t="s">
        <v>19</v>
      </c>
      <c r="F637" s="1">
        <v>64.98</v>
      </c>
      <c r="H637" s="1">
        <v>78.77</v>
      </c>
      <c r="J637" s="1">
        <v>72.299229999999994</v>
      </c>
      <c r="L637" t="str">
        <f>+VLOOKUP($D637,Popis!$A:$H,2,0)</f>
        <v>Prilaz Janka Tomića 2</v>
      </c>
      <c r="M637" t="str">
        <f>+VLOOKUP($D637,Popis!$A:$H,5,0)</f>
        <v>049/587-655; 049/587-667; 049/587-661</v>
      </c>
      <c r="N637" t="str">
        <f>+VLOOKUP($D637,Popis!$A:$H,6,0)</f>
        <v>049/503-382</v>
      </c>
      <c r="O637" t="str">
        <f>+VLOOKUP($D637,Popis!$A:$H,7,0)</f>
        <v>gimagm-zabok@gimagm.hr; ured@gimnazija-agmatos-zabok.skole.hr</v>
      </c>
      <c r="P637" t="str">
        <f>+VLOOKUP($D637,Popis!$A:$H,8,0)</f>
        <v>http://www.gimagm.hr/</v>
      </c>
    </row>
    <row r="638" spans="1:16" x14ac:dyDescent="0.3">
      <c r="A638" t="s">
        <v>208</v>
      </c>
      <c r="B638" t="str">
        <f>+VLOOKUP($D638,Popis!$A:$H,3,0)</f>
        <v>49210</v>
      </c>
      <c r="C638" t="str">
        <f>+VLOOKUP($D638,Popis!$A:$H,4,0)</f>
        <v>Zabok</v>
      </c>
      <c r="D638" t="s">
        <v>209</v>
      </c>
      <c r="E638" t="s">
        <v>20</v>
      </c>
      <c r="F638" s="1">
        <v>68.94</v>
      </c>
      <c r="H638" s="1">
        <v>80</v>
      </c>
      <c r="J638" s="1">
        <v>76.505685999999997</v>
      </c>
      <c r="L638" t="str">
        <f>+VLOOKUP($D638,Popis!$A:$H,2,0)</f>
        <v>Prilaz Janka Tomića 2</v>
      </c>
      <c r="M638" t="str">
        <f>+VLOOKUP($D638,Popis!$A:$H,5,0)</f>
        <v>049/587-655; 049/587-667; 049/587-661</v>
      </c>
      <c r="N638" t="str">
        <f>+VLOOKUP($D638,Popis!$A:$H,6,0)</f>
        <v>049/503-382</v>
      </c>
      <c r="O638" t="str">
        <f>+VLOOKUP($D638,Popis!$A:$H,7,0)</f>
        <v>gimagm-zabok@gimagm.hr; ured@gimnazija-agmatos-zabok.skole.hr</v>
      </c>
      <c r="P638" t="str">
        <f>+VLOOKUP($D638,Popis!$A:$H,8,0)</f>
        <v>http://www.gimagm.hr/</v>
      </c>
    </row>
    <row r="639" spans="1:16" x14ac:dyDescent="0.3">
      <c r="A639" t="s">
        <v>208</v>
      </c>
      <c r="B639" t="str">
        <f>+VLOOKUP($D639,Popis!$A:$H,3,0)</f>
        <v>49210</v>
      </c>
      <c r="C639" t="str">
        <f>+VLOOKUP($D639,Popis!$A:$H,4,0)</f>
        <v>Zabok</v>
      </c>
      <c r="D639" t="s">
        <v>209</v>
      </c>
      <c r="E639" t="s">
        <v>487</v>
      </c>
      <c r="F639" s="1">
        <v>78.64</v>
      </c>
      <c r="H639" s="1">
        <v>81</v>
      </c>
      <c r="J639" s="1">
        <v>79.839614999999995</v>
      </c>
      <c r="L639" t="str">
        <f>+VLOOKUP($D639,Popis!$A:$H,2,0)</f>
        <v>Prilaz Janka Tomića 2</v>
      </c>
      <c r="M639" t="str">
        <f>+VLOOKUP($D639,Popis!$A:$H,5,0)</f>
        <v>049/587-655; 049/587-667; 049/587-661</v>
      </c>
      <c r="N639" t="str">
        <f>+VLOOKUP($D639,Popis!$A:$H,6,0)</f>
        <v>049/503-382</v>
      </c>
      <c r="O639" t="str">
        <f>+VLOOKUP($D639,Popis!$A:$H,7,0)</f>
        <v>gimagm-zabok@gimagm.hr; ured@gimnazija-agmatos-zabok.skole.hr</v>
      </c>
      <c r="P639" t="str">
        <f>+VLOOKUP($D639,Popis!$A:$H,8,0)</f>
        <v>http://www.gimagm.hr/</v>
      </c>
    </row>
    <row r="640" spans="1:16" x14ac:dyDescent="0.3">
      <c r="A640" t="s">
        <v>208</v>
      </c>
      <c r="B640" t="str">
        <f>+VLOOKUP($D640,Popis!$A:$H,3,0)</f>
        <v>49221</v>
      </c>
      <c r="C640" t="str">
        <f>+VLOOKUP($D640,Popis!$A:$H,4,0)</f>
        <v>Bedekovčina</v>
      </c>
      <c r="D640" t="s">
        <v>210</v>
      </c>
      <c r="E640" t="s">
        <v>75</v>
      </c>
      <c r="F640" s="1">
        <v>37.14</v>
      </c>
      <c r="H640" s="1">
        <v>64.290000000000006</v>
      </c>
      <c r="J640" s="1">
        <v>52.462000000000003</v>
      </c>
      <c r="L640" t="str">
        <f>+VLOOKUP($D640,Popis!$A:$H,2,0)</f>
        <v xml:space="preserve">Ljudevita Gaja 1 </v>
      </c>
      <c r="M640" t="str">
        <f>+VLOOKUP($D640,Popis!$A:$H,5,0)</f>
        <v>049/213-514, 213-994</v>
      </c>
      <c r="N640" t="str">
        <f>+VLOOKUP($D640,Popis!$A:$H,6,0)</f>
        <v>049/213-585</v>
      </c>
      <c r="O640" t="str">
        <f>+VLOOKUP($D640,Popis!$A:$H,7,0)</f>
        <v>sskola-bedekovcina@kr.t-com.hr; ured@ss-bedekovcina.skole.hr</v>
      </c>
      <c r="P640">
        <f>+VLOOKUP($D640,Popis!$A:$H,8,0)</f>
        <v>0</v>
      </c>
    </row>
    <row r="641" spans="1:16" x14ac:dyDescent="0.3">
      <c r="A641" t="s">
        <v>208</v>
      </c>
      <c r="B641" t="str">
        <f>+VLOOKUP($D641,Popis!$A:$H,3,0)</f>
        <v>49221</v>
      </c>
      <c r="C641" t="str">
        <f>+VLOOKUP($D641,Popis!$A:$H,4,0)</f>
        <v>Bedekovčina</v>
      </c>
      <c r="D641" t="s">
        <v>210</v>
      </c>
      <c r="E641" t="s">
        <v>80</v>
      </c>
      <c r="F641" s="1">
        <v>63.52</v>
      </c>
      <c r="H641" s="1">
        <v>81.790000000000006</v>
      </c>
      <c r="J641" s="1">
        <v>72.760416000000006</v>
      </c>
      <c r="L641" t="str">
        <f>+VLOOKUP($D641,Popis!$A:$H,2,0)</f>
        <v xml:space="preserve">Ljudevita Gaja 1 </v>
      </c>
      <c r="M641" t="str">
        <f>+VLOOKUP($D641,Popis!$A:$H,5,0)</f>
        <v>049/213-514, 213-994</v>
      </c>
      <c r="N641" t="str">
        <f>+VLOOKUP($D641,Popis!$A:$H,6,0)</f>
        <v>049/213-585</v>
      </c>
      <c r="O641" t="str">
        <f>+VLOOKUP($D641,Popis!$A:$H,7,0)</f>
        <v>sskola-bedekovcina@kr.t-com.hr; ured@ss-bedekovcina.skole.hr</v>
      </c>
      <c r="P641">
        <f>+VLOOKUP($D641,Popis!$A:$H,8,0)</f>
        <v>0</v>
      </c>
    </row>
    <row r="642" spans="1:16" x14ac:dyDescent="0.3">
      <c r="A642" t="s">
        <v>208</v>
      </c>
      <c r="B642" t="str">
        <f>+VLOOKUP($D642,Popis!$A:$H,3,0)</f>
        <v>49221</v>
      </c>
      <c r="C642" t="str">
        <f>+VLOOKUP($D642,Popis!$A:$H,4,0)</f>
        <v>Bedekovčina</v>
      </c>
      <c r="D642" t="s">
        <v>210</v>
      </c>
      <c r="E642" t="s">
        <v>76</v>
      </c>
      <c r="F642" s="1">
        <v>24.19</v>
      </c>
      <c r="H642" s="1">
        <v>31.86</v>
      </c>
      <c r="J642" s="1">
        <v>27.857500000000002</v>
      </c>
      <c r="L642" t="str">
        <f>+VLOOKUP($D642,Popis!$A:$H,2,0)</f>
        <v xml:space="preserve">Ljudevita Gaja 1 </v>
      </c>
      <c r="M642" t="str">
        <f>+VLOOKUP($D642,Popis!$A:$H,5,0)</f>
        <v>049/213-514, 213-994</v>
      </c>
      <c r="N642" t="str">
        <f>+VLOOKUP($D642,Popis!$A:$H,6,0)</f>
        <v>049/213-585</v>
      </c>
      <c r="O642" t="str">
        <f>+VLOOKUP($D642,Popis!$A:$H,7,0)</f>
        <v>sskola-bedekovcina@kr.t-com.hr; ured@ss-bedekovcina.skole.hr</v>
      </c>
      <c r="P642">
        <f>+VLOOKUP($D642,Popis!$A:$H,8,0)</f>
        <v>0</v>
      </c>
    </row>
    <row r="643" spans="1:16" x14ac:dyDescent="0.3">
      <c r="A643" t="s">
        <v>208</v>
      </c>
      <c r="B643" t="str">
        <f>+VLOOKUP($D643,Popis!$A:$H,3,0)</f>
        <v>49221</v>
      </c>
      <c r="C643" t="str">
        <f>+VLOOKUP($D643,Popis!$A:$H,4,0)</f>
        <v>Bedekovčina</v>
      </c>
      <c r="D643" t="s">
        <v>210</v>
      </c>
      <c r="E643" t="s">
        <v>73</v>
      </c>
      <c r="F643" s="1">
        <v>57.14</v>
      </c>
      <c r="H643" s="1">
        <v>79.930000000000007</v>
      </c>
      <c r="J643" s="1">
        <v>64.021175999999997</v>
      </c>
      <c r="L643" t="str">
        <f>+VLOOKUP($D643,Popis!$A:$H,2,0)</f>
        <v xml:space="preserve">Ljudevita Gaja 1 </v>
      </c>
      <c r="M643" t="str">
        <f>+VLOOKUP($D643,Popis!$A:$H,5,0)</f>
        <v>049/213-514, 213-994</v>
      </c>
      <c r="N643" t="str">
        <f>+VLOOKUP($D643,Popis!$A:$H,6,0)</f>
        <v>049/213-585</v>
      </c>
      <c r="O643" t="str">
        <f>+VLOOKUP($D643,Popis!$A:$H,7,0)</f>
        <v>sskola-bedekovcina@kr.t-com.hr; ured@ss-bedekovcina.skole.hr</v>
      </c>
      <c r="P643">
        <f>+VLOOKUP($D643,Popis!$A:$H,8,0)</f>
        <v>0</v>
      </c>
    </row>
    <row r="644" spans="1:16" x14ac:dyDescent="0.3">
      <c r="A644" t="s">
        <v>208</v>
      </c>
      <c r="B644" t="str">
        <f>+VLOOKUP($D644,Popis!$A:$H,3,0)</f>
        <v>49221</v>
      </c>
      <c r="C644" t="str">
        <f>+VLOOKUP($D644,Popis!$A:$H,4,0)</f>
        <v>Bedekovčina</v>
      </c>
      <c r="D644" t="s">
        <v>210</v>
      </c>
      <c r="E644" t="s">
        <v>65</v>
      </c>
      <c r="F644" s="1">
        <v>23.82</v>
      </c>
      <c r="H644" s="1">
        <v>34.18</v>
      </c>
      <c r="J644" s="1">
        <v>27.320909</v>
      </c>
      <c r="L644" t="str">
        <f>+VLOOKUP($D644,Popis!$A:$H,2,0)</f>
        <v xml:space="preserve">Ljudevita Gaja 1 </v>
      </c>
      <c r="M644" t="str">
        <f>+VLOOKUP($D644,Popis!$A:$H,5,0)</f>
        <v>049/213-514, 213-994</v>
      </c>
      <c r="N644" t="str">
        <f>+VLOOKUP($D644,Popis!$A:$H,6,0)</f>
        <v>049/213-585</v>
      </c>
      <c r="O644" t="str">
        <f>+VLOOKUP($D644,Popis!$A:$H,7,0)</f>
        <v>sskola-bedekovcina@kr.t-com.hr; ured@ss-bedekovcina.skole.hr</v>
      </c>
      <c r="P644">
        <f>+VLOOKUP($D644,Popis!$A:$H,8,0)</f>
        <v>0</v>
      </c>
    </row>
    <row r="645" spans="1:16" x14ac:dyDescent="0.3">
      <c r="A645" t="s">
        <v>208</v>
      </c>
      <c r="B645" t="str">
        <f>+VLOOKUP($D645,Popis!$A:$H,3,0)</f>
        <v>49221</v>
      </c>
      <c r="C645" t="str">
        <f>+VLOOKUP($D645,Popis!$A:$H,4,0)</f>
        <v>Bedekovčina</v>
      </c>
      <c r="D645" t="s">
        <v>210</v>
      </c>
      <c r="E645" t="s">
        <v>491</v>
      </c>
      <c r="F645" s="1">
        <v>24</v>
      </c>
      <c r="H645" s="1">
        <v>25.86</v>
      </c>
      <c r="J645" s="1">
        <v>25.003333000000001</v>
      </c>
      <c r="L645" t="str">
        <f>+VLOOKUP($D645,Popis!$A:$H,2,0)</f>
        <v xml:space="preserve">Ljudevita Gaja 1 </v>
      </c>
      <c r="M645" t="str">
        <f>+VLOOKUP($D645,Popis!$A:$H,5,0)</f>
        <v>049/213-514, 213-994</v>
      </c>
      <c r="N645" t="str">
        <f>+VLOOKUP($D645,Popis!$A:$H,6,0)</f>
        <v>049/213-585</v>
      </c>
      <c r="O645" t="str">
        <f>+VLOOKUP($D645,Popis!$A:$H,7,0)</f>
        <v>sskola-bedekovcina@kr.t-com.hr; ured@ss-bedekovcina.skole.hr</v>
      </c>
      <c r="P645">
        <f>+VLOOKUP($D645,Popis!$A:$H,8,0)</f>
        <v>0</v>
      </c>
    </row>
    <row r="646" spans="1:16" x14ac:dyDescent="0.3">
      <c r="A646" t="s">
        <v>208</v>
      </c>
      <c r="B646" t="str">
        <f>+VLOOKUP($D646,Popis!$A:$H,3,0)</f>
        <v>49221</v>
      </c>
      <c r="C646" t="str">
        <f>+VLOOKUP($D646,Popis!$A:$H,4,0)</f>
        <v>Bedekovčina</v>
      </c>
      <c r="D646" t="s">
        <v>210</v>
      </c>
      <c r="E646" t="s">
        <v>495</v>
      </c>
      <c r="F646" s="1">
        <v>53.4</v>
      </c>
      <c r="H646" s="1">
        <v>78</v>
      </c>
      <c r="J646" s="1">
        <v>66.148750000000007</v>
      </c>
      <c r="L646" t="str">
        <f>+VLOOKUP($D646,Popis!$A:$H,2,0)</f>
        <v xml:space="preserve">Ljudevita Gaja 1 </v>
      </c>
      <c r="M646" t="str">
        <f>+VLOOKUP($D646,Popis!$A:$H,5,0)</f>
        <v>049/213-514, 213-994</v>
      </c>
      <c r="N646" t="str">
        <f>+VLOOKUP($D646,Popis!$A:$H,6,0)</f>
        <v>049/213-585</v>
      </c>
      <c r="O646" t="str">
        <f>+VLOOKUP($D646,Popis!$A:$H,7,0)</f>
        <v>sskola-bedekovcina@kr.t-com.hr; ured@ss-bedekovcina.skole.hr</v>
      </c>
      <c r="P646">
        <f>+VLOOKUP($D646,Popis!$A:$H,8,0)</f>
        <v>0</v>
      </c>
    </row>
    <row r="647" spans="1:16" x14ac:dyDescent="0.3">
      <c r="A647" t="s">
        <v>208</v>
      </c>
      <c r="B647" t="str">
        <f>+VLOOKUP($D647,Popis!$A:$H,3,0)</f>
        <v>49221</v>
      </c>
      <c r="C647" t="str">
        <f>+VLOOKUP($D647,Popis!$A:$H,4,0)</f>
        <v>Bedekovčina</v>
      </c>
      <c r="D647" t="s">
        <v>210</v>
      </c>
      <c r="E647" t="s">
        <v>26</v>
      </c>
      <c r="F647" s="1">
        <v>49.51</v>
      </c>
      <c r="H647" s="1">
        <v>80</v>
      </c>
      <c r="J647" s="1">
        <v>60.639642000000002</v>
      </c>
      <c r="L647" t="str">
        <f>+VLOOKUP($D647,Popis!$A:$H,2,0)</f>
        <v xml:space="preserve">Ljudevita Gaja 1 </v>
      </c>
      <c r="M647" t="str">
        <f>+VLOOKUP($D647,Popis!$A:$H,5,0)</f>
        <v>049/213-514, 213-994</v>
      </c>
      <c r="N647" t="str">
        <f>+VLOOKUP($D647,Popis!$A:$H,6,0)</f>
        <v>049/213-585</v>
      </c>
      <c r="O647" t="str">
        <f>+VLOOKUP($D647,Popis!$A:$H,7,0)</f>
        <v>sskola-bedekovcina@kr.t-com.hr; ured@ss-bedekovcina.skole.hr</v>
      </c>
      <c r="P647">
        <f>+VLOOKUP($D647,Popis!$A:$H,8,0)</f>
        <v>0</v>
      </c>
    </row>
    <row r="648" spans="1:16" x14ac:dyDescent="0.3">
      <c r="A648" t="s">
        <v>208</v>
      </c>
      <c r="B648" t="str">
        <f>+VLOOKUP($D648,Popis!$A:$H,3,0)</f>
        <v>49221</v>
      </c>
      <c r="C648" t="str">
        <f>+VLOOKUP($D648,Popis!$A:$H,4,0)</f>
        <v>Bedekovčina</v>
      </c>
      <c r="D648" t="s">
        <v>210</v>
      </c>
      <c r="E648" t="s">
        <v>211</v>
      </c>
      <c r="F648" s="1">
        <v>23.57</v>
      </c>
      <c r="H648" s="1">
        <v>32.42</v>
      </c>
      <c r="J648" s="1">
        <v>25.903333</v>
      </c>
      <c r="L648" t="str">
        <f>+VLOOKUP($D648,Popis!$A:$H,2,0)</f>
        <v xml:space="preserve">Ljudevita Gaja 1 </v>
      </c>
      <c r="M648" t="str">
        <f>+VLOOKUP($D648,Popis!$A:$H,5,0)</f>
        <v>049/213-514, 213-994</v>
      </c>
      <c r="N648" t="str">
        <f>+VLOOKUP($D648,Popis!$A:$H,6,0)</f>
        <v>049/213-585</v>
      </c>
      <c r="O648" t="str">
        <f>+VLOOKUP($D648,Popis!$A:$H,7,0)</f>
        <v>sskola-bedekovcina@kr.t-com.hr; ured@ss-bedekovcina.skole.hr</v>
      </c>
      <c r="P648">
        <f>+VLOOKUP($D648,Popis!$A:$H,8,0)</f>
        <v>0</v>
      </c>
    </row>
    <row r="649" spans="1:16" x14ac:dyDescent="0.3">
      <c r="A649" t="s">
        <v>208</v>
      </c>
      <c r="B649" t="str">
        <f>+VLOOKUP($D649,Popis!$A:$H,3,0)</f>
        <v>49221</v>
      </c>
      <c r="C649" t="str">
        <f>+VLOOKUP($D649,Popis!$A:$H,4,0)</f>
        <v>Bedekovčina</v>
      </c>
      <c r="D649" t="s">
        <v>210</v>
      </c>
      <c r="E649" t="s">
        <v>33</v>
      </c>
      <c r="F649" s="1">
        <v>25.23</v>
      </c>
      <c r="H649" s="1">
        <v>25.23</v>
      </c>
      <c r="J649" s="1">
        <v>25.23</v>
      </c>
      <c r="L649" t="str">
        <f>+VLOOKUP($D649,Popis!$A:$H,2,0)</f>
        <v xml:space="preserve">Ljudevita Gaja 1 </v>
      </c>
      <c r="M649" t="str">
        <f>+VLOOKUP($D649,Popis!$A:$H,5,0)</f>
        <v>049/213-514, 213-994</v>
      </c>
      <c r="N649" t="str">
        <f>+VLOOKUP($D649,Popis!$A:$H,6,0)</f>
        <v>049/213-585</v>
      </c>
      <c r="O649" t="str">
        <f>+VLOOKUP($D649,Popis!$A:$H,7,0)</f>
        <v>sskola-bedekovcina@kr.t-com.hr; ured@ss-bedekovcina.skole.hr</v>
      </c>
      <c r="P649">
        <f>+VLOOKUP($D649,Popis!$A:$H,8,0)</f>
        <v>0</v>
      </c>
    </row>
    <row r="650" spans="1:16" x14ac:dyDescent="0.3">
      <c r="A650" t="s">
        <v>208</v>
      </c>
      <c r="B650" t="str">
        <f>+VLOOKUP($D650,Popis!$A:$H,3,0)</f>
        <v>49221</v>
      </c>
      <c r="C650" t="str">
        <f>+VLOOKUP($D650,Popis!$A:$H,4,0)</f>
        <v>Bedekovčina</v>
      </c>
      <c r="D650" t="s">
        <v>210</v>
      </c>
      <c r="E650" t="s">
        <v>34</v>
      </c>
      <c r="F650" s="1">
        <v>22.87</v>
      </c>
      <c r="H650" s="1">
        <v>35.89</v>
      </c>
      <c r="J650" s="1">
        <v>28.171665999999998</v>
      </c>
      <c r="L650" t="str">
        <f>+VLOOKUP($D650,Popis!$A:$H,2,0)</f>
        <v xml:space="preserve">Ljudevita Gaja 1 </v>
      </c>
      <c r="M650" t="str">
        <f>+VLOOKUP($D650,Popis!$A:$H,5,0)</f>
        <v>049/213-514, 213-994</v>
      </c>
      <c r="N650" t="str">
        <f>+VLOOKUP($D650,Popis!$A:$H,6,0)</f>
        <v>049/213-585</v>
      </c>
      <c r="O650" t="str">
        <f>+VLOOKUP($D650,Popis!$A:$H,7,0)</f>
        <v>sskola-bedekovcina@kr.t-com.hr; ured@ss-bedekovcina.skole.hr</v>
      </c>
      <c r="P650">
        <f>+VLOOKUP($D650,Popis!$A:$H,8,0)</f>
        <v>0</v>
      </c>
    </row>
    <row r="651" spans="1:16" x14ac:dyDescent="0.3">
      <c r="A651" t="s">
        <v>208</v>
      </c>
      <c r="B651" t="str">
        <f>+VLOOKUP($D651,Popis!$A:$H,3,0)</f>
        <v>49221</v>
      </c>
      <c r="C651" t="str">
        <f>+VLOOKUP($D651,Popis!$A:$H,4,0)</f>
        <v>Bedekovčina</v>
      </c>
      <c r="D651" t="s">
        <v>210</v>
      </c>
      <c r="E651" t="s">
        <v>503</v>
      </c>
      <c r="F651" s="1">
        <v>29.49</v>
      </c>
      <c r="H651" s="1">
        <v>40.479999999999997</v>
      </c>
      <c r="J651" s="1">
        <v>33.82</v>
      </c>
      <c r="L651" t="str">
        <f>+VLOOKUP($D651,Popis!$A:$H,2,0)</f>
        <v xml:space="preserve">Ljudevita Gaja 1 </v>
      </c>
      <c r="M651" t="str">
        <f>+VLOOKUP($D651,Popis!$A:$H,5,0)</f>
        <v>049/213-514, 213-994</v>
      </c>
      <c r="N651" t="str">
        <f>+VLOOKUP($D651,Popis!$A:$H,6,0)</f>
        <v>049/213-585</v>
      </c>
      <c r="O651" t="str">
        <f>+VLOOKUP($D651,Popis!$A:$H,7,0)</f>
        <v>sskola-bedekovcina@kr.t-com.hr; ured@ss-bedekovcina.skole.hr</v>
      </c>
      <c r="P651">
        <f>+VLOOKUP($D651,Popis!$A:$H,8,0)</f>
        <v>0</v>
      </c>
    </row>
    <row r="652" spans="1:16" x14ac:dyDescent="0.3">
      <c r="A652" t="s">
        <v>208</v>
      </c>
      <c r="B652" t="str">
        <f>+VLOOKUP($D652,Popis!$A:$H,3,0)</f>
        <v>49221</v>
      </c>
      <c r="C652" t="str">
        <f>+VLOOKUP($D652,Popis!$A:$H,4,0)</f>
        <v>Bedekovčina</v>
      </c>
      <c r="D652" t="s">
        <v>210</v>
      </c>
      <c r="E652" t="s">
        <v>43</v>
      </c>
      <c r="F652" s="1">
        <v>26.96</v>
      </c>
      <c r="H652" s="1">
        <v>27.62</v>
      </c>
      <c r="J652" s="1">
        <v>27.29</v>
      </c>
      <c r="L652" t="str">
        <f>+VLOOKUP($D652,Popis!$A:$H,2,0)</f>
        <v xml:space="preserve">Ljudevita Gaja 1 </v>
      </c>
      <c r="M652" t="str">
        <f>+VLOOKUP($D652,Popis!$A:$H,5,0)</f>
        <v>049/213-514, 213-994</v>
      </c>
      <c r="N652" t="str">
        <f>+VLOOKUP($D652,Popis!$A:$H,6,0)</f>
        <v>049/213-585</v>
      </c>
      <c r="O652" t="str">
        <f>+VLOOKUP($D652,Popis!$A:$H,7,0)</f>
        <v>sskola-bedekovcina@kr.t-com.hr; ured@ss-bedekovcina.skole.hr</v>
      </c>
      <c r="P652">
        <f>+VLOOKUP($D652,Popis!$A:$H,8,0)</f>
        <v>0</v>
      </c>
    </row>
    <row r="653" spans="1:16" x14ac:dyDescent="0.3">
      <c r="A653" t="s">
        <v>208</v>
      </c>
      <c r="B653" t="str">
        <f>+VLOOKUP($D653,Popis!$A:$H,3,0)</f>
        <v>49221</v>
      </c>
      <c r="C653" t="str">
        <f>+VLOOKUP($D653,Popis!$A:$H,4,0)</f>
        <v>Bedekovčina</v>
      </c>
      <c r="D653" t="s">
        <v>210</v>
      </c>
      <c r="E653" t="s">
        <v>178</v>
      </c>
      <c r="F653" s="1">
        <v>28.75</v>
      </c>
      <c r="H653" s="1">
        <v>36.82</v>
      </c>
      <c r="J653" s="1">
        <v>32.064704999999996</v>
      </c>
      <c r="L653" t="str">
        <f>+VLOOKUP($D653,Popis!$A:$H,2,0)</f>
        <v xml:space="preserve">Ljudevita Gaja 1 </v>
      </c>
      <c r="M653" t="str">
        <f>+VLOOKUP($D653,Popis!$A:$H,5,0)</f>
        <v>049/213-514, 213-994</v>
      </c>
      <c r="N653" t="str">
        <f>+VLOOKUP($D653,Popis!$A:$H,6,0)</f>
        <v>049/213-585</v>
      </c>
      <c r="O653" t="str">
        <f>+VLOOKUP($D653,Popis!$A:$H,7,0)</f>
        <v>sskola-bedekovcina@kr.t-com.hr; ured@ss-bedekovcina.skole.hr</v>
      </c>
      <c r="P653">
        <f>+VLOOKUP($D653,Popis!$A:$H,8,0)</f>
        <v>0</v>
      </c>
    </row>
    <row r="654" spans="1:16" x14ac:dyDescent="0.3">
      <c r="A654" t="s">
        <v>208</v>
      </c>
      <c r="B654" t="str">
        <f>+VLOOKUP($D654,Popis!$A:$H,3,0)</f>
        <v>49221</v>
      </c>
      <c r="C654" t="str">
        <f>+VLOOKUP($D654,Popis!$A:$H,4,0)</f>
        <v>Bedekovčina</v>
      </c>
      <c r="D654" t="s">
        <v>210</v>
      </c>
      <c r="E654" t="s">
        <v>70</v>
      </c>
      <c r="F654" s="1">
        <v>25.96</v>
      </c>
      <c r="H654" s="1">
        <v>44.4</v>
      </c>
      <c r="J654" s="1">
        <v>30.35</v>
      </c>
      <c r="L654" t="str">
        <f>+VLOOKUP($D654,Popis!$A:$H,2,0)</f>
        <v xml:space="preserve">Ljudevita Gaja 1 </v>
      </c>
      <c r="M654" t="str">
        <f>+VLOOKUP($D654,Popis!$A:$H,5,0)</f>
        <v>049/213-514, 213-994</v>
      </c>
      <c r="N654" t="str">
        <f>+VLOOKUP($D654,Popis!$A:$H,6,0)</f>
        <v>049/213-585</v>
      </c>
      <c r="O654" t="str">
        <f>+VLOOKUP($D654,Popis!$A:$H,7,0)</f>
        <v>sskola-bedekovcina@kr.t-com.hr; ured@ss-bedekovcina.skole.hr</v>
      </c>
      <c r="P654">
        <f>+VLOOKUP($D654,Popis!$A:$H,8,0)</f>
        <v>0</v>
      </c>
    </row>
    <row r="655" spans="1:16" x14ac:dyDescent="0.3">
      <c r="A655" t="s">
        <v>208</v>
      </c>
      <c r="B655" t="str">
        <f>+VLOOKUP($D655,Popis!$A:$H,3,0)</f>
        <v>49221</v>
      </c>
      <c r="C655" t="str">
        <f>+VLOOKUP($D655,Popis!$A:$H,4,0)</f>
        <v>Bedekovčina</v>
      </c>
      <c r="D655" t="s">
        <v>210</v>
      </c>
      <c r="E655" t="s">
        <v>115</v>
      </c>
      <c r="F655" s="1">
        <v>21.9</v>
      </c>
      <c r="H655" s="1">
        <v>23.37</v>
      </c>
      <c r="J655" s="1">
        <v>22.635000000000002</v>
      </c>
      <c r="L655" t="str">
        <f>+VLOOKUP($D655,Popis!$A:$H,2,0)</f>
        <v xml:space="preserve">Ljudevita Gaja 1 </v>
      </c>
      <c r="M655" t="str">
        <f>+VLOOKUP($D655,Popis!$A:$H,5,0)</f>
        <v>049/213-514, 213-994</v>
      </c>
      <c r="N655" t="str">
        <f>+VLOOKUP($D655,Popis!$A:$H,6,0)</f>
        <v>049/213-585</v>
      </c>
      <c r="O655" t="str">
        <f>+VLOOKUP($D655,Popis!$A:$H,7,0)</f>
        <v>sskola-bedekovcina@kr.t-com.hr; ured@ss-bedekovcina.skole.hr</v>
      </c>
      <c r="P655">
        <f>+VLOOKUP($D655,Popis!$A:$H,8,0)</f>
        <v>0</v>
      </c>
    </row>
    <row r="656" spans="1:16" x14ac:dyDescent="0.3">
      <c r="A656" t="s">
        <v>208</v>
      </c>
      <c r="B656" t="str">
        <f>+VLOOKUP($D656,Popis!$A:$H,3,0)</f>
        <v>49282</v>
      </c>
      <c r="C656" t="str">
        <f>+VLOOKUP($D656,Popis!$A:$H,4,0)</f>
        <v>Konjščina</v>
      </c>
      <c r="D656" t="s">
        <v>212</v>
      </c>
      <c r="E656" t="s">
        <v>489</v>
      </c>
      <c r="F656" s="1">
        <v>25.98</v>
      </c>
      <c r="H656" s="1">
        <v>36.700000000000003</v>
      </c>
      <c r="J656" s="1">
        <v>30.255262999999999</v>
      </c>
      <c r="L656" t="str">
        <f>+VLOOKUP($D656,Popis!$A:$H,2,0)</f>
        <v>MATIJE GUPCA 5</v>
      </c>
      <c r="M656" t="str">
        <f>+VLOOKUP($D656,Popis!$A:$H,5,0)</f>
        <v>049/465-141; 049/465-084; 049/464-356</v>
      </c>
      <c r="N656" t="str">
        <f>+VLOOKUP($D656,Popis!$A:$H,6,0)</f>
        <v>049/465-141</v>
      </c>
      <c r="O656" t="str">
        <f>+VLOOKUP($D656,Popis!$A:$H,7,0)</f>
        <v>ss-konjscina@kr.htnet.hr; ured@ss-konjscina.skole.hr</v>
      </c>
      <c r="P656" t="str">
        <f>+VLOOKUP($D656,Popis!$A:$H,8,0)</f>
        <v>www.ss-konjscina.skole.hr</v>
      </c>
    </row>
    <row r="657" spans="1:16" x14ac:dyDescent="0.3">
      <c r="A657" t="s">
        <v>208</v>
      </c>
      <c r="B657" t="str">
        <f>+VLOOKUP($D657,Popis!$A:$H,3,0)</f>
        <v>49282</v>
      </c>
      <c r="C657" t="str">
        <f>+VLOOKUP($D657,Popis!$A:$H,4,0)</f>
        <v>Konjščina</v>
      </c>
      <c r="D657" t="s">
        <v>212</v>
      </c>
      <c r="E657" t="s">
        <v>29</v>
      </c>
      <c r="F657" s="1">
        <v>24.51</v>
      </c>
      <c r="H657" s="1">
        <v>29.36</v>
      </c>
      <c r="J657" s="1">
        <v>26.282499999999999</v>
      </c>
      <c r="L657" t="str">
        <f>+VLOOKUP($D657,Popis!$A:$H,2,0)</f>
        <v>MATIJE GUPCA 5</v>
      </c>
      <c r="M657" t="str">
        <f>+VLOOKUP($D657,Popis!$A:$H,5,0)</f>
        <v>049/465-141; 049/465-084; 049/464-356</v>
      </c>
      <c r="N657" t="str">
        <f>+VLOOKUP($D657,Popis!$A:$H,6,0)</f>
        <v>049/465-141</v>
      </c>
      <c r="O657" t="str">
        <f>+VLOOKUP($D657,Popis!$A:$H,7,0)</f>
        <v>ss-konjscina@kr.htnet.hr; ured@ss-konjscina.skole.hr</v>
      </c>
      <c r="P657" t="str">
        <f>+VLOOKUP($D657,Popis!$A:$H,8,0)</f>
        <v>www.ss-konjscina.skole.hr</v>
      </c>
    </row>
    <row r="658" spans="1:16" x14ac:dyDescent="0.3">
      <c r="A658" t="s">
        <v>208</v>
      </c>
      <c r="B658" t="str">
        <f>+VLOOKUP($D658,Popis!$A:$H,3,0)</f>
        <v>49282</v>
      </c>
      <c r="C658" t="str">
        <f>+VLOOKUP($D658,Popis!$A:$H,4,0)</f>
        <v>Konjščina</v>
      </c>
      <c r="D658" t="s">
        <v>212</v>
      </c>
      <c r="E658" t="s">
        <v>23</v>
      </c>
      <c r="F658" s="1">
        <v>45.24</v>
      </c>
      <c r="H658" s="1">
        <v>66.150000000000006</v>
      </c>
      <c r="J658" s="1">
        <v>51.773499999999999</v>
      </c>
      <c r="L658" t="str">
        <f>+VLOOKUP($D658,Popis!$A:$H,2,0)</f>
        <v>MATIJE GUPCA 5</v>
      </c>
      <c r="M658" t="str">
        <f>+VLOOKUP($D658,Popis!$A:$H,5,0)</f>
        <v>049/465-141; 049/465-084; 049/464-356</v>
      </c>
      <c r="N658" t="str">
        <f>+VLOOKUP($D658,Popis!$A:$H,6,0)</f>
        <v>049/465-141</v>
      </c>
      <c r="O658" t="str">
        <f>+VLOOKUP($D658,Popis!$A:$H,7,0)</f>
        <v>ss-konjscina@kr.htnet.hr; ured@ss-konjscina.skole.hr</v>
      </c>
      <c r="P658" t="str">
        <f>+VLOOKUP($D658,Popis!$A:$H,8,0)</f>
        <v>www.ss-konjscina.skole.hr</v>
      </c>
    </row>
    <row r="659" spans="1:16" x14ac:dyDescent="0.3">
      <c r="A659" t="s">
        <v>208</v>
      </c>
      <c r="B659" t="str">
        <f>+VLOOKUP($D659,Popis!$A:$H,3,0)</f>
        <v>49282</v>
      </c>
      <c r="C659" t="str">
        <f>+VLOOKUP($D659,Popis!$A:$H,4,0)</f>
        <v>Konjščina</v>
      </c>
      <c r="D659" t="s">
        <v>212</v>
      </c>
      <c r="E659" t="s">
        <v>34</v>
      </c>
      <c r="F659" s="1">
        <v>23.68</v>
      </c>
      <c r="H659" s="1">
        <v>30.99</v>
      </c>
      <c r="J659" s="1">
        <v>25.303999999999998</v>
      </c>
      <c r="L659" t="str">
        <f>+VLOOKUP($D659,Popis!$A:$H,2,0)</f>
        <v>MATIJE GUPCA 5</v>
      </c>
      <c r="M659" t="str">
        <f>+VLOOKUP($D659,Popis!$A:$H,5,0)</f>
        <v>049/465-141; 049/465-084; 049/464-356</v>
      </c>
      <c r="N659" t="str">
        <f>+VLOOKUP($D659,Popis!$A:$H,6,0)</f>
        <v>049/465-141</v>
      </c>
      <c r="O659" t="str">
        <f>+VLOOKUP($D659,Popis!$A:$H,7,0)</f>
        <v>ss-konjscina@kr.htnet.hr; ured@ss-konjscina.skole.hr</v>
      </c>
      <c r="P659" t="str">
        <f>+VLOOKUP($D659,Popis!$A:$H,8,0)</f>
        <v>www.ss-konjscina.skole.hr</v>
      </c>
    </row>
    <row r="660" spans="1:16" x14ac:dyDescent="0.3">
      <c r="A660" t="s">
        <v>208</v>
      </c>
      <c r="B660" t="str">
        <f>+VLOOKUP($D660,Popis!$A:$H,3,0)</f>
        <v>49282</v>
      </c>
      <c r="C660" t="str">
        <f>+VLOOKUP($D660,Popis!$A:$H,4,0)</f>
        <v>Konjščina</v>
      </c>
      <c r="D660" t="s">
        <v>212</v>
      </c>
      <c r="E660" t="s">
        <v>35</v>
      </c>
      <c r="F660" s="1">
        <v>25.97</v>
      </c>
      <c r="H660" s="1">
        <v>37.15</v>
      </c>
      <c r="J660" s="1">
        <v>30.89</v>
      </c>
      <c r="L660" t="str">
        <f>+VLOOKUP($D660,Popis!$A:$H,2,0)</f>
        <v>MATIJE GUPCA 5</v>
      </c>
      <c r="M660" t="str">
        <f>+VLOOKUP($D660,Popis!$A:$H,5,0)</f>
        <v>049/465-141; 049/465-084; 049/464-356</v>
      </c>
      <c r="N660" t="str">
        <f>+VLOOKUP($D660,Popis!$A:$H,6,0)</f>
        <v>049/465-141</v>
      </c>
      <c r="O660" t="str">
        <f>+VLOOKUP($D660,Popis!$A:$H,7,0)</f>
        <v>ss-konjscina@kr.htnet.hr; ured@ss-konjscina.skole.hr</v>
      </c>
      <c r="P660" t="str">
        <f>+VLOOKUP($D660,Popis!$A:$H,8,0)</f>
        <v>www.ss-konjscina.skole.hr</v>
      </c>
    </row>
    <row r="661" spans="1:16" x14ac:dyDescent="0.3">
      <c r="A661" t="s">
        <v>208</v>
      </c>
      <c r="B661" t="str">
        <f>+VLOOKUP($D661,Popis!$A:$H,3,0)</f>
        <v>49282</v>
      </c>
      <c r="C661" t="str">
        <f>+VLOOKUP($D661,Popis!$A:$H,4,0)</f>
        <v>Konjščina</v>
      </c>
      <c r="D661" t="s">
        <v>212</v>
      </c>
      <c r="E661" t="s">
        <v>81</v>
      </c>
      <c r="F661" s="1">
        <v>43.52</v>
      </c>
      <c r="H661" s="1">
        <v>76.28</v>
      </c>
      <c r="J661" s="1">
        <v>61.142173</v>
      </c>
      <c r="L661" t="str">
        <f>+VLOOKUP($D661,Popis!$A:$H,2,0)</f>
        <v>MATIJE GUPCA 5</v>
      </c>
      <c r="M661" t="str">
        <f>+VLOOKUP($D661,Popis!$A:$H,5,0)</f>
        <v>049/465-141; 049/465-084; 049/464-356</v>
      </c>
      <c r="N661" t="str">
        <f>+VLOOKUP($D661,Popis!$A:$H,6,0)</f>
        <v>049/465-141</v>
      </c>
      <c r="O661" t="str">
        <f>+VLOOKUP($D661,Popis!$A:$H,7,0)</f>
        <v>ss-konjscina@kr.htnet.hr; ured@ss-konjscina.skole.hr</v>
      </c>
      <c r="P661" t="str">
        <f>+VLOOKUP($D661,Popis!$A:$H,8,0)</f>
        <v>www.ss-konjscina.skole.hr</v>
      </c>
    </row>
    <row r="662" spans="1:16" x14ac:dyDescent="0.3">
      <c r="A662" t="s">
        <v>208</v>
      </c>
      <c r="B662" t="str">
        <f>+VLOOKUP($D662,Popis!$A:$H,3,0)</f>
        <v>49282</v>
      </c>
      <c r="C662" t="str">
        <f>+VLOOKUP($D662,Popis!$A:$H,4,0)</f>
        <v>Konjščina</v>
      </c>
      <c r="D662" t="s">
        <v>212</v>
      </c>
      <c r="E662" t="s">
        <v>494</v>
      </c>
      <c r="F662" s="1">
        <v>25.55</v>
      </c>
      <c r="H662" s="1">
        <v>37.65</v>
      </c>
      <c r="J662" s="1">
        <v>29.015238</v>
      </c>
      <c r="L662" t="str">
        <f>+VLOOKUP($D662,Popis!$A:$H,2,0)</f>
        <v>MATIJE GUPCA 5</v>
      </c>
      <c r="M662" t="str">
        <f>+VLOOKUP($D662,Popis!$A:$H,5,0)</f>
        <v>049/465-141; 049/465-084; 049/464-356</v>
      </c>
      <c r="N662" t="str">
        <f>+VLOOKUP($D662,Popis!$A:$H,6,0)</f>
        <v>049/465-141</v>
      </c>
      <c r="O662" t="str">
        <f>+VLOOKUP($D662,Popis!$A:$H,7,0)</f>
        <v>ss-konjscina@kr.htnet.hr; ured@ss-konjscina.skole.hr</v>
      </c>
      <c r="P662" t="str">
        <f>+VLOOKUP($D662,Popis!$A:$H,8,0)</f>
        <v>www.ss-konjscina.skole.hr</v>
      </c>
    </row>
    <row r="663" spans="1:16" x14ac:dyDescent="0.3">
      <c r="A663" t="s">
        <v>208</v>
      </c>
      <c r="B663" t="str">
        <f>+VLOOKUP($D663,Popis!$A:$H,3,0)</f>
        <v>49000</v>
      </c>
      <c r="C663" t="str">
        <f>+VLOOKUP($D663,Popis!$A:$H,4,0)</f>
        <v>Krapina</v>
      </c>
      <c r="D663" t="s">
        <v>213</v>
      </c>
      <c r="E663" t="s">
        <v>489</v>
      </c>
      <c r="F663" s="1">
        <v>28.82</v>
      </c>
      <c r="H663" s="1">
        <v>38.82</v>
      </c>
      <c r="J663" s="1">
        <v>33.292352000000001</v>
      </c>
      <c r="L663" t="str">
        <f>+VLOOKUP($D663,Popis!$A:$H,2,0)</f>
        <v>ŠETALIŠTE HRVATSKOG NARODNOG PREPORODA 6</v>
      </c>
      <c r="M663" t="str">
        <f>+VLOOKUP($D663,Popis!$A:$H,5,0)</f>
        <v>049/382-111; 049/382-100; 049/382-101 ; 049/382-123 ; 049/382-112 ; 049/382-117</v>
      </c>
      <c r="N663" t="str">
        <f>+VLOOKUP($D663,Popis!$A:$H,6,0)</f>
        <v>049/382-113</v>
      </c>
      <c r="O663" t="str">
        <f>+VLOOKUP($D663,Popis!$A:$H,7,0)</f>
        <v>ured@ss-krapina.skole.hr</v>
      </c>
      <c r="P663" t="str">
        <f>+VLOOKUP($D663,Popis!$A:$H,8,0)</f>
        <v>www.ss-krapina.skole.hr</v>
      </c>
    </row>
    <row r="664" spans="1:16" x14ac:dyDescent="0.3">
      <c r="A664" t="s">
        <v>208</v>
      </c>
      <c r="B664" t="str">
        <f>+VLOOKUP($D664,Popis!$A:$H,3,0)</f>
        <v>49000</v>
      </c>
      <c r="C664" t="str">
        <f>+VLOOKUP($D664,Popis!$A:$H,4,0)</f>
        <v>Krapina</v>
      </c>
      <c r="D664" t="s">
        <v>213</v>
      </c>
      <c r="E664" t="s">
        <v>29</v>
      </c>
      <c r="F664" s="1">
        <v>26.89</v>
      </c>
      <c r="H664" s="1">
        <v>41.62</v>
      </c>
      <c r="J664" s="1">
        <v>35.286923000000002</v>
      </c>
      <c r="L664" t="str">
        <f>+VLOOKUP($D664,Popis!$A:$H,2,0)</f>
        <v>ŠETALIŠTE HRVATSKOG NARODNOG PREPORODA 6</v>
      </c>
      <c r="M664" t="str">
        <f>+VLOOKUP($D664,Popis!$A:$H,5,0)</f>
        <v>049/382-111; 049/382-100; 049/382-101 ; 049/382-123 ; 049/382-112 ; 049/382-117</v>
      </c>
      <c r="N664" t="str">
        <f>+VLOOKUP($D664,Popis!$A:$H,6,0)</f>
        <v>049/382-113</v>
      </c>
      <c r="O664" t="str">
        <f>+VLOOKUP($D664,Popis!$A:$H,7,0)</f>
        <v>ured@ss-krapina.skole.hr</v>
      </c>
      <c r="P664" t="str">
        <f>+VLOOKUP($D664,Popis!$A:$H,8,0)</f>
        <v>www.ss-krapina.skole.hr</v>
      </c>
    </row>
    <row r="665" spans="1:16" x14ac:dyDescent="0.3">
      <c r="A665" t="s">
        <v>208</v>
      </c>
      <c r="B665" t="str">
        <f>+VLOOKUP($D665,Popis!$A:$H,3,0)</f>
        <v>49000</v>
      </c>
      <c r="C665" t="str">
        <f>+VLOOKUP($D665,Popis!$A:$H,4,0)</f>
        <v>Krapina</v>
      </c>
      <c r="D665" t="s">
        <v>213</v>
      </c>
      <c r="E665" t="s">
        <v>490</v>
      </c>
      <c r="F665" s="1">
        <v>28.28</v>
      </c>
      <c r="H665" s="1">
        <v>37.57</v>
      </c>
      <c r="J665" s="1">
        <v>32.9</v>
      </c>
      <c r="L665" t="str">
        <f>+VLOOKUP($D665,Popis!$A:$H,2,0)</f>
        <v>ŠETALIŠTE HRVATSKOG NARODNOG PREPORODA 6</v>
      </c>
      <c r="M665" t="str">
        <f>+VLOOKUP($D665,Popis!$A:$H,5,0)</f>
        <v>049/382-111; 049/382-100; 049/382-101 ; 049/382-123 ; 049/382-112 ; 049/382-117</v>
      </c>
      <c r="N665" t="str">
        <f>+VLOOKUP($D665,Popis!$A:$H,6,0)</f>
        <v>049/382-113</v>
      </c>
      <c r="O665" t="str">
        <f>+VLOOKUP($D665,Popis!$A:$H,7,0)</f>
        <v>ured@ss-krapina.skole.hr</v>
      </c>
      <c r="P665" t="str">
        <f>+VLOOKUP($D665,Popis!$A:$H,8,0)</f>
        <v>www.ss-krapina.skole.hr</v>
      </c>
    </row>
    <row r="666" spans="1:16" x14ac:dyDescent="0.3">
      <c r="A666" t="s">
        <v>208</v>
      </c>
      <c r="B666" t="str">
        <f>+VLOOKUP($D666,Popis!$A:$H,3,0)</f>
        <v>49000</v>
      </c>
      <c r="C666" t="str">
        <f>+VLOOKUP($D666,Popis!$A:$H,4,0)</f>
        <v>Krapina</v>
      </c>
      <c r="D666" t="s">
        <v>213</v>
      </c>
      <c r="E666" t="s">
        <v>39</v>
      </c>
      <c r="F666" s="1">
        <v>30.86</v>
      </c>
      <c r="H666" s="1">
        <v>37.72</v>
      </c>
      <c r="J666" s="1">
        <v>32.881250000000001</v>
      </c>
      <c r="L666" t="str">
        <f>+VLOOKUP($D666,Popis!$A:$H,2,0)</f>
        <v>ŠETALIŠTE HRVATSKOG NARODNOG PREPORODA 6</v>
      </c>
      <c r="M666" t="str">
        <f>+VLOOKUP($D666,Popis!$A:$H,5,0)</f>
        <v>049/382-111; 049/382-100; 049/382-101 ; 049/382-123 ; 049/382-112 ; 049/382-117</v>
      </c>
      <c r="N666" t="str">
        <f>+VLOOKUP($D666,Popis!$A:$H,6,0)</f>
        <v>049/382-113</v>
      </c>
      <c r="O666" t="str">
        <f>+VLOOKUP($D666,Popis!$A:$H,7,0)</f>
        <v>ured@ss-krapina.skole.hr</v>
      </c>
      <c r="P666" t="str">
        <f>+VLOOKUP($D666,Popis!$A:$H,8,0)</f>
        <v>www.ss-krapina.skole.hr</v>
      </c>
    </row>
    <row r="667" spans="1:16" x14ac:dyDescent="0.3">
      <c r="A667" t="s">
        <v>208</v>
      </c>
      <c r="B667" t="str">
        <f>+VLOOKUP($D667,Popis!$A:$H,3,0)</f>
        <v>49000</v>
      </c>
      <c r="C667" t="str">
        <f>+VLOOKUP($D667,Popis!$A:$H,4,0)</f>
        <v>Krapina</v>
      </c>
      <c r="D667" t="s">
        <v>213</v>
      </c>
      <c r="E667" t="s">
        <v>19</v>
      </c>
      <c r="F667" s="1">
        <v>68.14</v>
      </c>
      <c r="H667" s="1">
        <v>78.510000000000005</v>
      </c>
      <c r="J667" s="1">
        <v>72.775000000000006</v>
      </c>
      <c r="L667" t="str">
        <f>+VLOOKUP($D667,Popis!$A:$H,2,0)</f>
        <v>ŠETALIŠTE HRVATSKOG NARODNOG PREPORODA 6</v>
      </c>
      <c r="M667" t="str">
        <f>+VLOOKUP($D667,Popis!$A:$H,5,0)</f>
        <v>049/382-111; 049/382-100; 049/382-101 ; 049/382-123 ; 049/382-112 ; 049/382-117</v>
      </c>
      <c r="N667" t="str">
        <f>+VLOOKUP($D667,Popis!$A:$H,6,0)</f>
        <v>049/382-113</v>
      </c>
      <c r="O667" t="str">
        <f>+VLOOKUP($D667,Popis!$A:$H,7,0)</f>
        <v>ured@ss-krapina.skole.hr</v>
      </c>
      <c r="P667" t="str">
        <f>+VLOOKUP($D667,Popis!$A:$H,8,0)</f>
        <v>www.ss-krapina.skole.hr</v>
      </c>
    </row>
    <row r="668" spans="1:16" x14ac:dyDescent="0.3">
      <c r="A668" t="s">
        <v>208</v>
      </c>
      <c r="B668" t="str">
        <f>+VLOOKUP($D668,Popis!$A:$H,3,0)</f>
        <v>49000</v>
      </c>
      <c r="C668" t="str">
        <f>+VLOOKUP($D668,Popis!$A:$H,4,0)</f>
        <v>Krapina</v>
      </c>
      <c r="D668" t="s">
        <v>213</v>
      </c>
      <c r="E668" t="s">
        <v>23</v>
      </c>
      <c r="F668" s="1">
        <v>48.57</v>
      </c>
      <c r="H668" s="1">
        <v>68.209999999999994</v>
      </c>
      <c r="J668" s="1">
        <v>57.917777000000001</v>
      </c>
      <c r="L668" t="str">
        <f>+VLOOKUP($D668,Popis!$A:$H,2,0)</f>
        <v>ŠETALIŠTE HRVATSKOG NARODNOG PREPORODA 6</v>
      </c>
      <c r="M668" t="str">
        <f>+VLOOKUP($D668,Popis!$A:$H,5,0)</f>
        <v>049/382-111; 049/382-100; 049/382-101 ; 049/382-123 ; 049/382-112 ; 049/382-117</v>
      </c>
      <c r="N668" t="str">
        <f>+VLOOKUP($D668,Popis!$A:$H,6,0)</f>
        <v>049/382-113</v>
      </c>
      <c r="O668" t="str">
        <f>+VLOOKUP($D668,Popis!$A:$H,7,0)</f>
        <v>ured@ss-krapina.skole.hr</v>
      </c>
      <c r="P668" t="str">
        <f>+VLOOKUP($D668,Popis!$A:$H,8,0)</f>
        <v>www.ss-krapina.skole.hr</v>
      </c>
    </row>
    <row r="669" spans="1:16" x14ac:dyDescent="0.3">
      <c r="A669" t="s">
        <v>208</v>
      </c>
      <c r="B669" t="str">
        <f>+VLOOKUP($D669,Popis!$A:$H,3,0)</f>
        <v>49000</v>
      </c>
      <c r="C669" t="str">
        <f>+VLOOKUP($D669,Popis!$A:$H,4,0)</f>
        <v>Krapina</v>
      </c>
      <c r="D669" t="s">
        <v>213</v>
      </c>
      <c r="E669" t="s">
        <v>20</v>
      </c>
      <c r="F669" s="1">
        <v>75.19</v>
      </c>
      <c r="H669" s="1">
        <v>81</v>
      </c>
      <c r="J669" s="1">
        <v>78.906955999999994</v>
      </c>
      <c r="L669" t="str">
        <f>+VLOOKUP($D669,Popis!$A:$H,2,0)</f>
        <v>ŠETALIŠTE HRVATSKOG NARODNOG PREPORODA 6</v>
      </c>
      <c r="M669" t="str">
        <f>+VLOOKUP($D669,Popis!$A:$H,5,0)</f>
        <v>049/382-111; 049/382-100; 049/382-101 ; 049/382-123 ; 049/382-112 ; 049/382-117</v>
      </c>
      <c r="N669" t="str">
        <f>+VLOOKUP($D669,Popis!$A:$H,6,0)</f>
        <v>049/382-113</v>
      </c>
      <c r="O669" t="str">
        <f>+VLOOKUP($D669,Popis!$A:$H,7,0)</f>
        <v>ured@ss-krapina.skole.hr</v>
      </c>
      <c r="P669" t="str">
        <f>+VLOOKUP($D669,Popis!$A:$H,8,0)</f>
        <v>www.ss-krapina.skole.hr</v>
      </c>
    </row>
    <row r="670" spans="1:16" x14ac:dyDescent="0.3">
      <c r="A670" t="s">
        <v>208</v>
      </c>
      <c r="B670" t="str">
        <f>+VLOOKUP($D670,Popis!$A:$H,3,0)</f>
        <v>49000</v>
      </c>
      <c r="C670" t="str">
        <f>+VLOOKUP($D670,Popis!$A:$H,4,0)</f>
        <v>Krapina</v>
      </c>
      <c r="D670" t="s">
        <v>213</v>
      </c>
      <c r="E670" t="s">
        <v>35</v>
      </c>
      <c r="F670" s="1">
        <v>25.88</v>
      </c>
      <c r="H670" s="1">
        <v>45.45</v>
      </c>
      <c r="J670" s="1">
        <v>30.991764</v>
      </c>
      <c r="L670" t="str">
        <f>+VLOOKUP($D670,Popis!$A:$H,2,0)</f>
        <v>ŠETALIŠTE HRVATSKOG NARODNOG PREPORODA 6</v>
      </c>
      <c r="M670" t="str">
        <f>+VLOOKUP($D670,Popis!$A:$H,5,0)</f>
        <v>049/382-111; 049/382-100; 049/382-101 ; 049/382-123 ; 049/382-112 ; 049/382-117</v>
      </c>
      <c r="N670" t="str">
        <f>+VLOOKUP($D670,Popis!$A:$H,6,0)</f>
        <v>049/382-113</v>
      </c>
      <c r="O670" t="str">
        <f>+VLOOKUP($D670,Popis!$A:$H,7,0)</f>
        <v>ured@ss-krapina.skole.hr</v>
      </c>
      <c r="P670" t="str">
        <f>+VLOOKUP($D670,Popis!$A:$H,8,0)</f>
        <v>www.ss-krapina.skole.hr</v>
      </c>
    </row>
    <row r="671" spans="1:16" x14ac:dyDescent="0.3">
      <c r="A671" t="s">
        <v>208</v>
      </c>
      <c r="B671" t="str">
        <f>+VLOOKUP($D671,Popis!$A:$H,3,0)</f>
        <v>49000</v>
      </c>
      <c r="C671" t="str">
        <f>+VLOOKUP($D671,Popis!$A:$H,4,0)</f>
        <v>Krapina</v>
      </c>
      <c r="D671" t="s">
        <v>213</v>
      </c>
      <c r="E671" t="s">
        <v>487</v>
      </c>
      <c r="F671" s="1">
        <v>64.02</v>
      </c>
      <c r="H671" s="1">
        <v>80.92</v>
      </c>
      <c r="J671" s="1">
        <v>74.736874999999998</v>
      </c>
      <c r="L671" t="str">
        <f>+VLOOKUP($D671,Popis!$A:$H,2,0)</f>
        <v>ŠETALIŠTE HRVATSKOG NARODNOG PREPORODA 6</v>
      </c>
      <c r="M671" t="str">
        <f>+VLOOKUP($D671,Popis!$A:$H,5,0)</f>
        <v>049/382-111; 049/382-100; 049/382-101 ; 049/382-123 ; 049/382-112 ; 049/382-117</v>
      </c>
      <c r="N671" t="str">
        <f>+VLOOKUP($D671,Popis!$A:$H,6,0)</f>
        <v>049/382-113</v>
      </c>
      <c r="O671" t="str">
        <f>+VLOOKUP($D671,Popis!$A:$H,7,0)</f>
        <v>ured@ss-krapina.skole.hr</v>
      </c>
      <c r="P671" t="str">
        <f>+VLOOKUP($D671,Popis!$A:$H,8,0)</f>
        <v>www.ss-krapina.skole.hr</v>
      </c>
    </row>
    <row r="672" spans="1:16" x14ac:dyDescent="0.3">
      <c r="A672" t="s">
        <v>208</v>
      </c>
      <c r="B672" t="str">
        <f>+VLOOKUP($D672,Popis!$A:$H,3,0)</f>
        <v>49000</v>
      </c>
      <c r="C672" t="str">
        <f>+VLOOKUP($D672,Popis!$A:$H,4,0)</f>
        <v>Krapina</v>
      </c>
      <c r="D672" t="s">
        <v>213</v>
      </c>
      <c r="E672" t="s">
        <v>16</v>
      </c>
      <c r="F672" s="1">
        <v>24.77</v>
      </c>
      <c r="H672" s="1">
        <v>35.590000000000003</v>
      </c>
      <c r="J672" s="1">
        <v>29.118887999999998</v>
      </c>
      <c r="L672" t="str">
        <f>+VLOOKUP($D672,Popis!$A:$H,2,0)</f>
        <v>ŠETALIŠTE HRVATSKOG NARODNOG PREPORODA 6</v>
      </c>
      <c r="M672" t="str">
        <f>+VLOOKUP($D672,Popis!$A:$H,5,0)</f>
        <v>049/382-111; 049/382-100; 049/382-101 ; 049/382-123 ; 049/382-112 ; 049/382-117</v>
      </c>
      <c r="N672" t="str">
        <f>+VLOOKUP($D672,Popis!$A:$H,6,0)</f>
        <v>049/382-113</v>
      </c>
      <c r="O672" t="str">
        <f>+VLOOKUP($D672,Popis!$A:$H,7,0)</f>
        <v>ured@ss-krapina.skole.hr</v>
      </c>
      <c r="P672" t="str">
        <f>+VLOOKUP($D672,Popis!$A:$H,8,0)</f>
        <v>www.ss-krapina.skole.hr</v>
      </c>
    </row>
    <row r="673" spans="1:16" x14ac:dyDescent="0.3">
      <c r="A673" t="s">
        <v>208</v>
      </c>
      <c r="B673" t="str">
        <f>+VLOOKUP($D673,Popis!$A:$H,3,0)</f>
        <v>49000</v>
      </c>
      <c r="C673" t="str">
        <f>+VLOOKUP($D673,Popis!$A:$H,4,0)</f>
        <v>Krapina</v>
      </c>
      <c r="D673" t="s">
        <v>213</v>
      </c>
      <c r="E673" t="s">
        <v>497</v>
      </c>
      <c r="F673" s="1">
        <v>69.569999999999993</v>
      </c>
      <c r="H673" s="1">
        <v>80.849999999999994</v>
      </c>
      <c r="J673" s="1">
        <v>74.633571000000003</v>
      </c>
      <c r="L673" t="str">
        <f>+VLOOKUP($D673,Popis!$A:$H,2,0)</f>
        <v>ŠETALIŠTE HRVATSKOG NARODNOG PREPORODA 6</v>
      </c>
      <c r="M673" t="str">
        <f>+VLOOKUP($D673,Popis!$A:$H,5,0)</f>
        <v>049/382-111; 049/382-100; 049/382-101 ; 049/382-123 ; 049/382-112 ; 049/382-117</v>
      </c>
      <c r="N673" t="str">
        <f>+VLOOKUP($D673,Popis!$A:$H,6,0)</f>
        <v>049/382-113</v>
      </c>
      <c r="O673" t="str">
        <f>+VLOOKUP($D673,Popis!$A:$H,7,0)</f>
        <v>ured@ss-krapina.skole.hr</v>
      </c>
      <c r="P673" t="str">
        <f>+VLOOKUP($D673,Popis!$A:$H,8,0)</f>
        <v>www.ss-krapina.skole.hr</v>
      </c>
    </row>
    <row r="674" spans="1:16" x14ac:dyDescent="0.3">
      <c r="A674" t="s">
        <v>208</v>
      </c>
      <c r="B674" t="str">
        <f>+VLOOKUP($D674,Popis!$A:$H,3,0)</f>
        <v>49000</v>
      </c>
      <c r="C674" t="str">
        <f>+VLOOKUP($D674,Popis!$A:$H,4,0)</f>
        <v>Krapina</v>
      </c>
      <c r="D674" t="s">
        <v>213</v>
      </c>
      <c r="E674" t="s">
        <v>44</v>
      </c>
      <c r="F674" s="1">
        <v>63.49</v>
      </c>
      <c r="H674" s="1">
        <v>79.92</v>
      </c>
      <c r="J674" s="1">
        <v>69.655517000000003</v>
      </c>
      <c r="L674" t="str">
        <f>+VLOOKUP($D674,Popis!$A:$H,2,0)</f>
        <v>ŠETALIŠTE HRVATSKOG NARODNOG PREPORODA 6</v>
      </c>
      <c r="M674" t="str">
        <f>+VLOOKUP($D674,Popis!$A:$H,5,0)</f>
        <v>049/382-111; 049/382-100; 049/382-101 ; 049/382-123 ; 049/382-112 ; 049/382-117</v>
      </c>
      <c r="N674" t="str">
        <f>+VLOOKUP($D674,Popis!$A:$H,6,0)</f>
        <v>049/382-113</v>
      </c>
      <c r="O674" t="str">
        <f>+VLOOKUP($D674,Popis!$A:$H,7,0)</f>
        <v>ured@ss-krapina.skole.hr</v>
      </c>
      <c r="P674" t="str">
        <f>+VLOOKUP($D674,Popis!$A:$H,8,0)</f>
        <v>www.ss-krapina.skole.hr</v>
      </c>
    </row>
    <row r="675" spans="1:16" x14ac:dyDescent="0.3">
      <c r="A675" t="s">
        <v>208</v>
      </c>
      <c r="B675" t="str">
        <f>+VLOOKUP($D675,Popis!$A:$H,3,0)</f>
        <v>49000</v>
      </c>
      <c r="C675" t="str">
        <f>+VLOOKUP($D675,Popis!$A:$H,4,0)</f>
        <v>Krapina</v>
      </c>
      <c r="D675" t="s">
        <v>213</v>
      </c>
      <c r="E675" t="s">
        <v>17</v>
      </c>
      <c r="F675" s="1">
        <v>50.31</v>
      </c>
      <c r="H675" s="1">
        <v>70.64</v>
      </c>
      <c r="J675" s="1">
        <v>57.019500000000001</v>
      </c>
      <c r="L675" t="str">
        <f>+VLOOKUP($D675,Popis!$A:$H,2,0)</f>
        <v>ŠETALIŠTE HRVATSKOG NARODNOG PREPORODA 6</v>
      </c>
      <c r="M675" t="str">
        <f>+VLOOKUP($D675,Popis!$A:$H,5,0)</f>
        <v>049/382-111; 049/382-100; 049/382-101 ; 049/382-123 ; 049/382-112 ; 049/382-117</v>
      </c>
      <c r="N675" t="str">
        <f>+VLOOKUP($D675,Popis!$A:$H,6,0)</f>
        <v>049/382-113</v>
      </c>
      <c r="O675" t="str">
        <f>+VLOOKUP($D675,Popis!$A:$H,7,0)</f>
        <v>ured@ss-krapina.skole.hr</v>
      </c>
      <c r="P675" t="str">
        <f>+VLOOKUP($D675,Popis!$A:$H,8,0)</f>
        <v>www.ss-krapina.skole.hr</v>
      </c>
    </row>
    <row r="676" spans="1:16" x14ac:dyDescent="0.3">
      <c r="A676" t="s">
        <v>208</v>
      </c>
      <c r="B676" t="str">
        <f>+VLOOKUP($D676,Popis!$A:$H,3,0)</f>
        <v>49243</v>
      </c>
      <c r="C676" t="str">
        <f>+VLOOKUP($D676,Popis!$A:$H,4,0)</f>
        <v>Oroslavje</v>
      </c>
      <c r="D676" t="s">
        <v>214</v>
      </c>
      <c r="E676" t="s">
        <v>39</v>
      </c>
      <c r="F676" s="1">
        <v>31.37</v>
      </c>
      <c r="H676" s="1">
        <v>37.08</v>
      </c>
      <c r="J676" s="1">
        <v>34.323749999999997</v>
      </c>
      <c r="L676" t="str">
        <f>+VLOOKUP($D676,Popis!$A:$H,2,0)</f>
        <v>LJ. Gaja 1</v>
      </c>
      <c r="M676" t="str">
        <f>+VLOOKUP($D676,Popis!$A:$H,5,0)</f>
        <v>+385049588740; +385049588657; +385049588745; +385049588654; +385049588650; +385049588655; +385049588744</v>
      </c>
      <c r="N676">
        <f>+VLOOKUP($D676,Popis!$A:$H,6,0)</f>
        <v>0</v>
      </c>
      <c r="O676" t="str">
        <f>+VLOOKUP($D676,Popis!$A:$H,7,0)</f>
        <v>admin@ss-oroslavje.skole.hr; natalija.mucnjak@skole.hr; barbara.trsinski-veverec@skole.hr</v>
      </c>
      <c r="P676" t="str">
        <f>+VLOOKUP($D676,Popis!$A:$H,8,0)</f>
        <v>http://ss-oroslavje.skole.hr</v>
      </c>
    </row>
    <row r="677" spans="1:16" x14ac:dyDescent="0.3">
      <c r="A677" t="s">
        <v>208</v>
      </c>
      <c r="B677" t="str">
        <f>+VLOOKUP($D677,Popis!$A:$H,3,0)</f>
        <v>49243</v>
      </c>
      <c r="C677" t="str">
        <f>+VLOOKUP($D677,Popis!$A:$H,4,0)</f>
        <v>Oroslavje</v>
      </c>
      <c r="D677" t="s">
        <v>214</v>
      </c>
      <c r="E677" t="s">
        <v>66</v>
      </c>
      <c r="F677" s="1">
        <v>55.04</v>
      </c>
      <c r="H677" s="1">
        <v>77.06</v>
      </c>
      <c r="J677" s="1">
        <v>60.950526000000004</v>
      </c>
      <c r="L677" t="str">
        <f>+VLOOKUP($D677,Popis!$A:$H,2,0)</f>
        <v>LJ. Gaja 1</v>
      </c>
      <c r="M677" t="str">
        <f>+VLOOKUP($D677,Popis!$A:$H,5,0)</f>
        <v>+385049588740; +385049588657; +385049588745; +385049588654; +385049588650; +385049588655; +385049588744</v>
      </c>
      <c r="N677">
        <f>+VLOOKUP($D677,Popis!$A:$H,6,0)</f>
        <v>0</v>
      </c>
      <c r="O677" t="str">
        <f>+VLOOKUP($D677,Popis!$A:$H,7,0)</f>
        <v>admin@ss-oroslavje.skole.hr; natalija.mucnjak@skole.hr; barbara.trsinski-veverec@skole.hr</v>
      </c>
      <c r="P677" t="str">
        <f>+VLOOKUP($D677,Popis!$A:$H,8,0)</f>
        <v>http://ss-oroslavje.skole.hr</v>
      </c>
    </row>
    <row r="678" spans="1:16" x14ac:dyDescent="0.3">
      <c r="A678" t="s">
        <v>208</v>
      </c>
      <c r="B678" t="str">
        <f>+VLOOKUP($D678,Popis!$A:$H,3,0)</f>
        <v>49243</v>
      </c>
      <c r="C678" t="str">
        <f>+VLOOKUP($D678,Popis!$A:$H,4,0)</f>
        <v>Oroslavje</v>
      </c>
      <c r="D678" t="s">
        <v>214</v>
      </c>
      <c r="E678" t="s">
        <v>34</v>
      </c>
      <c r="F678" s="1">
        <v>23.23</v>
      </c>
      <c r="H678" s="1">
        <v>38.69</v>
      </c>
      <c r="J678" s="1">
        <v>27.585000000000001</v>
      </c>
      <c r="L678" t="str">
        <f>+VLOOKUP($D678,Popis!$A:$H,2,0)</f>
        <v>LJ. Gaja 1</v>
      </c>
      <c r="M678" t="str">
        <f>+VLOOKUP($D678,Popis!$A:$H,5,0)</f>
        <v>+385049588740; +385049588657; +385049588745; +385049588654; +385049588650; +385049588655; +385049588744</v>
      </c>
      <c r="N678">
        <f>+VLOOKUP($D678,Popis!$A:$H,6,0)</f>
        <v>0</v>
      </c>
      <c r="O678" t="str">
        <f>+VLOOKUP($D678,Popis!$A:$H,7,0)</f>
        <v>admin@ss-oroslavje.skole.hr; natalija.mucnjak@skole.hr; barbara.trsinski-veverec@skole.hr</v>
      </c>
      <c r="P678" t="str">
        <f>+VLOOKUP($D678,Popis!$A:$H,8,0)</f>
        <v>http://ss-oroslavje.skole.hr</v>
      </c>
    </row>
    <row r="679" spans="1:16" x14ac:dyDescent="0.3">
      <c r="A679" t="s">
        <v>208</v>
      </c>
      <c r="B679" t="str">
        <f>+VLOOKUP($D679,Popis!$A:$H,3,0)</f>
        <v>49243</v>
      </c>
      <c r="C679" t="str">
        <f>+VLOOKUP($D679,Popis!$A:$H,4,0)</f>
        <v>Oroslavje</v>
      </c>
      <c r="D679" t="s">
        <v>214</v>
      </c>
      <c r="E679" t="s">
        <v>35</v>
      </c>
      <c r="F679" s="1">
        <v>24.03</v>
      </c>
      <c r="H679" s="1">
        <v>40.18</v>
      </c>
      <c r="J679" s="1">
        <v>30.56</v>
      </c>
      <c r="L679" t="str">
        <f>+VLOOKUP($D679,Popis!$A:$H,2,0)</f>
        <v>LJ. Gaja 1</v>
      </c>
      <c r="M679" t="str">
        <f>+VLOOKUP($D679,Popis!$A:$H,5,0)</f>
        <v>+385049588740; +385049588657; +385049588745; +385049588654; +385049588650; +385049588655; +385049588744</v>
      </c>
      <c r="N679">
        <f>+VLOOKUP($D679,Popis!$A:$H,6,0)</f>
        <v>0</v>
      </c>
      <c r="O679" t="str">
        <f>+VLOOKUP($D679,Popis!$A:$H,7,0)</f>
        <v>admin@ss-oroslavje.skole.hr; natalija.mucnjak@skole.hr; barbara.trsinski-veverec@skole.hr</v>
      </c>
      <c r="P679" t="str">
        <f>+VLOOKUP($D679,Popis!$A:$H,8,0)</f>
        <v>http://ss-oroslavje.skole.hr</v>
      </c>
    </row>
    <row r="680" spans="1:16" x14ac:dyDescent="0.3">
      <c r="A680" t="s">
        <v>208</v>
      </c>
      <c r="B680" t="str">
        <f>+VLOOKUP($D680,Popis!$A:$H,3,0)</f>
        <v>49243</v>
      </c>
      <c r="C680" t="str">
        <f>+VLOOKUP($D680,Popis!$A:$H,4,0)</f>
        <v>Oroslavje</v>
      </c>
      <c r="D680" t="s">
        <v>214</v>
      </c>
      <c r="E680" t="s">
        <v>40</v>
      </c>
      <c r="F680" s="1">
        <v>23.24</v>
      </c>
      <c r="H680" s="1">
        <v>39.229999999999997</v>
      </c>
      <c r="J680" s="1">
        <v>28.493333</v>
      </c>
      <c r="L680" t="str">
        <f>+VLOOKUP($D680,Popis!$A:$H,2,0)</f>
        <v>LJ. Gaja 1</v>
      </c>
      <c r="M680" t="str">
        <f>+VLOOKUP($D680,Popis!$A:$H,5,0)</f>
        <v>+385049588740; +385049588657; +385049588745; +385049588654; +385049588650; +385049588655; +385049588744</v>
      </c>
      <c r="N680">
        <f>+VLOOKUP($D680,Popis!$A:$H,6,0)</f>
        <v>0</v>
      </c>
      <c r="O680" t="str">
        <f>+VLOOKUP($D680,Popis!$A:$H,7,0)</f>
        <v>admin@ss-oroslavje.skole.hr; natalija.mucnjak@skole.hr; barbara.trsinski-veverec@skole.hr</v>
      </c>
      <c r="P680" t="str">
        <f>+VLOOKUP($D680,Popis!$A:$H,8,0)</f>
        <v>http://ss-oroslavje.skole.hr</v>
      </c>
    </row>
    <row r="681" spans="1:16" x14ac:dyDescent="0.3">
      <c r="A681" t="s">
        <v>208</v>
      </c>
      <c r="B681" t="str">
        <f>+VLOOKUP($D681,Popis!$A:$H,3,0)</f>
        <v>49243</v>
      </c>
      <c r="C681" t="str">
        <f>+VLOOKUP($D681,Popis!$A:$H,4,0)</f>
        <v>Oroslavje</v>
      </c>
      <c r="D681" t="s">
        <v>214</v>
      </c>
      <c r="E681" t="s">
        <v>496</v>
      </c>
      <c r="F681" s="1">
        <v>55.39</v>
      </c>
      <c r="H681" s="1">
        <v>79.459999999999994</v>
      </c>
      <c r="J681" s="1">
        <v>64.793913000000003</v>
      </c>
      <c r="L681" t="str">
        <f>+VLOOKUP($D681,Popis!$A:$H,2,0)</f>
        <v>LJ. Gaja 1</v>
      </c>
      <c r="M681" t="str">
        <f>+VLOOKUP($D681,Popis!$A:$H,5,0)</f>
        <v>+385049588740; +385049588657; +385049588745; +385049588654; +385049588650; +385049588655; +385049588744</v>
      </c>
      <c r="N681">
        <f>+VLOOKUP($D681,Popis!$A:$H,6,0)</f>
        <v>0</v>
      </c>
      <c r="O681" t="str">
        <f>+VLOOKUP($D681,Popis!$A:$H,7,0)</f>
        <v>admin@ss-oroslavje.skole.hr; natalija.mucnjak@skole.hr; barbara.trsinski-veverec@skole.hr</v>
      </c>
      <c r="P681" t="str">
        <f>+VLOOKUP($D681,Popis!$A:$H,8,0)</f>
        <v>http://ss-oroslavje.skole.hr</v>
      </c>
    </row>
    <row r="682" spans="1:16" x14ac:dyDescent="0.3">
      <c r="A682" t="s">
        <v>208</v>
      </c>
      <c r="B682" t="str">
        <f>+VLOOKUP($D682,Popis!$A:$H,3,0)</f>
        <v>49218</v>
      </c>
      <c r="C682" t="str">
        <f>+VLOOKUP($D682,Popis!$A:$H,4,0)</f>
        <v>Pregrada</v>
      </c>
      <c r="D682" t="s">
        <v>215</v>
      </c>
      <c r="E682" t="s">
        <v>535</v>
      </c>
      <c r="F682" s="1">
        <v>63.27</v>
      </c>
      <c r="H682" s="1">
        <v>76.59</v>
      </c>
      <c r="J682" s="1">
        <v>70.890525999999994</v>
      </c>
      <c r="L682" t="str">
        <f>+VLOOKUP($D682,Popis!$A:$H,2,0)</f>
        <v>STJEPANA ŠKREBLINA 2</v>
      </c>
      <c r="M682" t="str">
        <f>+VLOOKUP($D682,Popis!$A:$H,5,0)</f>
        <v>049/382-150; 049/377-961; 049/377-953; 049/377-960</v>
      </c>
      <c r="N682" t="str">
        <f>+VLOOKUP($D682,Popis!$A:$H,6,0)</f>
        <v>049/377-959</v>
      </c>
      <c r="O682" t="str">
        <f>+VLOOKUP($D682,Popis!$A:$H,7,0)</f>
        <v>ss-pregrada@kr.t-com.hr; vilmica.kapac@skole.hr; knjiznica@ss.pregrada.hr; admin@ss-pregrada.skole.hr; srednja.skola.pregrada@kr.t-com.hr; ured@ss-pregrada.skole.hr</v>
      </c>
      <c r="P682" t="str">
        <f>+VLOOKUP($D682,Popis!$A:$H,8,0)</f>
        <v>www.ss-pregrada.skole.hr</v>
      </c>
    </row>
    <row r="683" spans="1:16" x14ac:dyDescent="0.3">
      <c r="A683" t="s">
        <v>208</v>
      </c>
      <c r="B683" t="str">
        <f>+VLOOKUP($D683,Popis!$A:$H,3,0)</f>
        <v>49218</v>
      </c>
      <c r="C683" t="str">
        <f>+VLOOKUP($D683,Popis!$A:$H,4,0)</f>
        <v>Pregrada</v>
      </c>
      <c r="D683" t="s">
        <v>215</v>
      </c>
      <c r="E683" t="s">
        <v>25</v>
      </c>
      <c r="F683" s="1">
        <v>67.73</v>
      </c>
      <c r="H683" s="1">
        <v>80</v>
      </c>
      <c r="J683" s="1">
        <v>74.018694999999994</v>
      </c>
      <c r="L683" t="str">
        <f>+VLOOKUP($D683,Popis!$A:$H,2,0)</f>
        <v>STJEPANA ŠKREBLINA 2</v>
      </c>
      <c r="M683" t="str">
        <f>+VLOOKUP($D683,Popis!$A:$H,5,0)</f>
        <v>049/382-150; 049/377-961; 049/377-953; 049/377-960</v>
      </c>
      <c r="N683" t="str">
        <f>+VLOOKUP($D683,Popis!$A:$H,6,0)</f>
        <v>049/377-959</v>
      </c>
      <c r="O683" t="str">
        <f>+VLOOKUP($D683,Popis!$A:$H,7,0)</f>
        <v>ss-pregrada@kr.t-com.hr; vilmica.kapac@skole.hr; knjiznica@ss.pregrada.hr; admin@ss-pregrada.skole.hr; srednja.skola.pregrada@kr.t-com.hr; ured@ss-pregrada.skole.hr</v>
      </c>
      <c r="P683" t="str">
        <f>+VLOOKUP($D683,Popis!$A:$H,8,0)</f>
        <v>www.ss-pregrada.skole.hr</v>
      </c>
    </row>
    <row r="684" spans="1:16" x14ac:dyDescent="0.3">
      <c r="A684" t="s">
        <v>208</v>
      </c>
      <c r="B684" t="str">
        <f>+VLOOKUP($D684,Popis!$A:$H,3,0)</f>
        <v>49218</v>
      </c>
      <c r="C684" t="str">
        <f>+VLOOKUP($D684,Popis!$A:$H,4,0)</f>
        <v>Pregrada</v>
      </c>
      <c r="D684" t="s">
        <v>215</v>
      </c>
      <c r="E684" t="s">
        <v>73</v>
      </c>
      <c r="F684" s="1">
        <v>56.05</v>
      </c>
      <c r="H684" s="1">
        <v>72.47</v>
      </c>
      <c r="J684" s="1">
        <v>62.622940999999997</v>
      </c>
      <c r="L684" t="str">
        <f>+VLOOKUP($D684,Popis!$A:$H,2,0)</f>
        <v>STJEPANA ŠKREBLINA 2</v>
      </c>
      <c r="M684" t="str">
        <f>+VLOOKUP($D684,Popis!$A:$H,5,0)</f>
        <v>049/382-150; 049/377-961; 049/377-953; 049/377-960</v>
      </c>
      <c r="N684" t="str">
        <f>+VLOOKUP($D684,Popis!$A:$H,6,0)</f>
        <v>049/377-959</v>
      </c>
      <c r="O684" t="str">
        <f>+VLOOKUP($D684,Popis!$A:$H,7,0)</f>
        <v>ss-pregrada@kr.t-com.hr; vilmica.kapac@skole.hr; knjiznica@ss.pregrada.hr; admin@ss-pregrada.skole.hr; srednja.skola.pregrada@kr.t-com.hr; ured@ss-pregrada.skole.hr</v>
      </c>
      <c r="P684" t="str">
        <f>+VLOOKUP($D684,Popis!$A:$H,8,0)</f>
        <v>www.ss-pregrada.skole.hr</v>
      </c>
    </row>
    <row r="685" spans="1:16" x14ac:dyDescent="0.3">
      <c r="A685" t="s">
        <v>208</v>
      </c>
      <c r="B685" t="str">
        <f>+VLOOKUP($D685,Popis!$A:$H,3,0)</f>
        <v>49218</v>
      </c>
      <c r="C685" t="str">
        <f>+VLOOKUP($D685,Popis!$A:$H,4,0)</f>
        <v>Pregrada</v>
      </c>
      <c r="D685" t="s">
        <v>215</v>
      </c>
      <c r="E685" t="s">
        <v>26</v>
      </c>
      <c r="F685" s="1">
        <v>42.78</v>
      </c>
      <c r="H685" s="1">
        <v>79.83</v>
      </c>
      <c r="J685" s="1">
        <v>56.042250000000003</v>
      </c>
      <c r="L685" t="str">
        <f>+VLOOKUP($D685,Popis!$A:$H,2,0)</f>
        <v>STJEPANA ŠKREBLINA 2</v>
      </c>
      <c r="M685" t="str">
        <f>+VLOOKUP($D685,Popis!$A:$H,5,0)</f>
        <v>049/382-150; 049/377-961; 049/377-953; 049/377-960</v>
      </c>
      <c r="N685" t="str">
        <f>+VLOOKUP($D685,Popis!$A:$H,6,0)</f>
        <v>049/377-959</v>
      </c>
      <c r="O685" t="str">
        <f>+VLOOKUP($D685,Popis!$A:$H,7,0)</f>
        <v>ss-pregrada@kr.t-com.hr; vilmica.kapac@skole.hr; knjiznica@ss.pregrada.hr; admin@ss-pregrada.skole.hr; srednja.skola.pregrada@kr.t-com.hr; ured@ss-pregrada.skole.hr</v>
      </c>
      <c r="P685" t="str">
        <f>+VLOOKUP($D685,Popis!$A:$H,8,0)</f>
        <v>www.ss-pregrada.skole.hr</v>
      </c>
    </row>
    <row r="686" spans="1:16" x14ac:dyDescent="0.3">
      <c r="A686" t="s">
        <v>208</v>
      </c>
      <c r="B686" t="str">
        <f>+VLOOKUP($D686,Popis!$A:$H,3,0)</f>
        <v>49218</v>
      </c>
      <c r="C686" t="str">
        <f>+VLOOKUP($D686,Popis!$A:$H,4,0)</f>
        <v>Pregrada</v>
      </c>
      <c r="D686" t="s">
        <v>215</v>
      </c>
      <c r="E686" t="s">
        <v>55</v>
      </c>
      <c r="F686" s="1">
        <v>61.36</v>
      </c>
      <c r="H686" s="1">
        <v>80</v>
      </c>
      <c r="J686" s="1">
        <v>73.629411000000005</v>
      </c>
      <c r="L686" t="str">
        <f>+VLOOKUP($D686,Popis!$A:$H,2,0)</f>
        <v>STJEPANA ŠKREBLINA 2</v>
      </c>
      <c r="M686" t="str">
        <f>+VLOOKUP($D686,Popis!$A:$H,5,0)</f>
        <v>049/382-150; 049/377-961; 049/377-953; 049/377-960</v>
      </c>
      <c r="N686" t="str">
        <f>+VLOOKUP($D686,Popis!$A:$H,6,0)</f>
        <v>049/377-959</v>
      </c>
      <c r="O686" t="str">
        <f>+VLOOKUP($D686,Popis!$A:$H,7,0)</f>
        <v>ss-pregrada@kr.t-com.hr; vilmica.kapac@skole.hr; knjiznica@ss.pregrada.hr; admin@ss-pregrada.skole.hr; srednja.skola.pregrada@kr.t-com.hr; ured@ss-pregrada.skole.hr</v>
      </c>
      <c r="P686" t="str">
        <f>+VLOOKUP($D686,Popis!$A:$H,8,0)</f>
        <v>www.ss-pregrada.skole.hr</v>
      </c>
    </row>
    <row r="687" spans="1:16" x14ac:dyDescent="0.3">
      <c r="A687" t="s">
        <v>208</v>
      </c>
      <c r="B687" t="str">
        <f>+VLOOKUP($D687,Popis!$A:$H,3,0)</f>
        <v>49210</v>
      </c>
      <c r="C687" t="str">
        <f>+VLOOKUP($D687,Popis!$A:$H,4,0)</f>
        <v>Zabok</v>
      </c>
      <c r="D687" t="s">
        <v>216</v>
      </c>
      <c r="E687" t="s">
        <v>23</v>
      </c>
      <c r="F687" s="1">
        <v>50.74</v>
      </c>
      <c r="H687" s="1">
        <v>64.25</v>
      </c>
      <c r="J687" s="1">
        <v>55.674284999999998</v>
      </c>
      <c r="L687" t="str">
        <f>+VLOOKUP($D687,Popis!$A:$H,2,0)</f>
        <v>IVANA I CVIJETE HUIS 2</v>
      </c>
      <c r="M687" t="str">
        <f>+VLOOKUP($D687,Popis!$A:$H,5,0)</f>
        <v>049/200-315; 049/200-314; 049/200-312</v>
      </c>
      <c r="N687">
        <f>+VLOOKUP($D687,Popis!$A:$H,6,0)</f>
        <v>0</v>
      </c>
      <c r="O687" t="str">
        <f>+VLOOKUP($D687,Popis!$A:$H,7,0)</f>
        <v>srednjao@inet.hr; ssz@ss-zabok.skole.hr</v>
      </c>
      <c r="P687" t="str">
        <f>+VLOOKUP($D687,Popis!$A:$H,8,0)</f>
        <v>http://ss-zabok.skole.hr</v>
      </c>
    </row>
    <row r="688" spans="1:16" x14ac:dyDescent="0.3">
      <c r="A688" t="s">
        <v>208</v>
      </c>
      <c r="B688" t="str">
        <f>+VLOOKUP($D688,Popis!$A:$H,3,0)</f>
        <v>49210</v>
      </c>
      <c r="C688" t="str">
        <f>+VLOOKUP($D688,Popis!$A:$H,4,0)</f>
        <v>Zabok</v>
      </c>
      <c r="D688" t="s">
        <v>216</v>
      </c>
      <c r="E688" t="s">
        <v>14</v>
      </c>
      <c r="F688" s="1">
        <v>24.75</v>
      </c>
      <c r="H688" s="1">
        <v>34.65</v>
      </c>
      <c r="J688" s="1">
        <v>27.934999999999999</v>
      </c>
      <c r="L688" t="str">
        <f>+VLOOKUP($D688,Popis!$A:$H,2,0)</f>
        <v>IVANA I CVIJETE HUIS 2</v>
      </c>
      <c r="M688" t="str">
        <f>+VLOOKUP($D688,Popis!$A:$H,5,0)</f>
        <v>049/200-315; 049/200-314; 049/200-312</v>
      </c>
      <c r="N688">
        <f>+VLOOKUP($D688,Popis!$A:$H,6,0)</f>
        <v>0</v>
      </c>
      <c r="O688" t="str">
        <f>+VLOOKUP($D688,Popis!$A:$H,7,0)</f>
        <v>srednjao@inet.hr; ssz@ss-zabok.skole.hr</v>
      </c>
      <c r="P688" t="str">
        <f>+VLOOKUP($D688,Popis!$A:$H,8,0)</f>
        <v>http://ss-zabok.skole.hr</v>
      </c>
    </row>
    <row r="689" spans="1:16" x14ac:dyDescent="0.3">
      <c r="A689" t="s">
        <v>208</v>
      </c>
      <c r="B689" t="str">
        <f>+VLOOKUP($D689,Popis!$A:$H,3,0)</f>
        <v>49210</v>
      </c>
      <c r="C689" t="str">
        <f>+VLOOKUP($D689,Popis!$A:$H,4,0)</f>
        <v>Zabok</v>
      </c>
      <c r="D689" t="s">
        <v>216</v>
      </c>
      <c r="E689" t="s">
        <v>15</v>
      </c>
      <c r="F689" s="1">
        <v>25.32</v>
      </c>
      <c r="H689" s="1">
        <v>36.729999999999997</v>
      </c>
      <c r="J689" s="1">
        <v>30.594999999999999</v>
      </c>
      <c r="L689" t="str">
        <f>+VLOOKUP($D689,Popis!$A:$H,2,0)</f>
        <v>IVANA I CVIJETE HUIS 2</v>
      </c>
      <c r="M689" t="str">
        <f>+VLOOKUP($D689,Popis!$A:$H,5,0)</f>
        <v>049/200-315; 049/200-314; 049/200-312</v>
      </c>
      <c r="N689">
        <f>+VLOOKUP($D689,Popis!$A:$H,6,0)</f>
        <v>0</v>
      </c>
      <c r="O689" t="str">
        <f>+VLOOKUP($D689,Popis!$A:$H,7,0)</f>
        <v>srednjao@inet.hr; ssz@ss-zabok.skole.hr</v>
      </c>
      <c r="P689" t="str">
        <f>+VLOOKUP($D689,Popis!$A:$H,8,0)</f>
        <v>http://ss-zabok.skole.hr</v>
      </c>
    </row>
    <row r="690" spans="1:16" x14ac:dyDescent="0.3">
      <c r="A690" t="s">
        <v>208</v>
      </c>
      <c r="B690" t="str">
        <f>+VLOOKUP($D690,Popis!$A:$H,3,0)</f>
        <v>49210</v>
      </c>
      <c r="C690" t="str">
        <f>+VLOOKUP($D690,Popis!$A:$H,4,0)</f>
        <v>Zabok</v>
      </c>
      <c r="D690" t="s">
        <v>216</v>
      </c>
      <c r="E690" t="s">
        <v>16</v>
      </c>
      <c r="F690" s="1">
        <v>23.95</v>
      </c>
      <c r="H690" s="1">
        <v>35.06</v>
      </c>
      <c r="J690" s="1">
        <v>27.619410999999999</v>
      </c>
      <c r="L690" t="str">
        <f>+VLOOKUP($D690,Popis!$A:$H,2,0)</f>
        <v>IVANA I CVIJETE HUIS 2</v>
      </c>
      <c r="M690" t="str">
        <f>+VLOOKUP($D690,Popis!$A:$H,5,0)</f>
        <v>049/200-315; 049/200-314; 049/200-312</v>
      </c>
      <c r="N690">
        <f>+VLOOKUP($D690,Popis!$A:$H,6,0)</f>
        <v>0</v>
      </c>
      <c r="O690" t="str">
        <f>+VLOOKUP($D690,Popis!$A:$H,7,0)</f>
        <v>srednjao@inet.hr; ssz@ss-zabok.skole.hr</v>
      </c>
      <c r="P690" t="str">
        <f>+VLOOKUP($D690,Popis!$A:$H,8,0)</f>
        <v>http://ss-zabok.skole.hr</v>
      </c>
    </row>
    <row r="691" spans="1:16" x14ac:dyDescent="0.3">
      <c r="A691" t="s">
        <v>208</v>
      </c>
      <c r="B691" t="str">
        <f>+VLOOKUP($D691,Popis!$A:$H,3,0)</f>
        <v>49210</v>
      </c>
      <c r="C691" t="str">
        <f>+VLOOKUP($D691,Popis!$A:$H,4,0)</f>
        <v>Zabok</v>
      </c>
      <c r="D691" t="s">
        <v>216</v>
      </c>
      <c r="E691" t="s">
        <v>10</v>
      </c>
      <c r="F691" s="1">
        <v>59.13</v>
      </c>
      <c r="H691" s="1">
        <v>81</v>
      </c>
      <c r="J691" s="1">
        <v>68.761950999999996</v>
      </c>
      <c r="L691" t="str">
        <f>+VLOOKUP($D691,Popis!$A:$H,2,0)</f>
        <v>IVANA I CVIJETE HUIS 2</v>
      </c>
      <c r="M691" t="str">
        <f>+VLOOKUP($D691,Popis!$A:$H,5,0)</f>
        <v>049/200-315; 049/200-314; 049/200-312</v>
      </c>
      <c r="N691">
        <f>+VLOOKUP($D691,Popis!$A:$H,6,0)</f>
        <v>0</v>
      </c>
      <c r="O691" t="str">
        <f>+VLOOKUP($D691,Popis!$A:$H,7,0)</f>
        <v>srednjao@inet.hr; ssz@ss-zabok.skole.hr</v>
      </c>
      <c r="P691" t="str">
        <f>+VLOOKUP($D691,Popis!$A:$H,8,0)</f>
        <v>http://ss-zabok.skole.hr</v>
      </c>
    </row>
    <row r="692" spans="1:16" x14ac:dyDescent="0.3">
      <c r="A692" t="s">
        <v>208</v>
      </c>
      <c r="B692" t="str">
        <f>+VLOOKUP($D692,Popis!$A:$H,3,0)</f>
        <v>49210</v>
      </c>
      <c r="C692" t="str">
        <f>+VLOOKUP($D692,Popis!$A:$H,4,0)</f>
        <v>Zabok</v>
      </c>
      <c r="D692" t="s">
        <v>216</v>
      </c>
      <c r="E692" t="s">
        <v>51</v>
      </c>
      <c r="F692" s="1">
        <v>27.71</v>
      </c>
      <c r="H692" s="1">
        <v>36.380000000000003</v>
      </c>
      <c r="J692" s="1">
        <v>31.018180999999998</v>
      </c>
      <c r="L692" t="str">
        <f>+VLOOKUP($D692,Popis!$A:$H,2,0)</f>
        <v>IVANA I CVIJETE HUIS 2</v>
      </c>
      <c r="M692" t="str">
        <f>+VLOOKUP($D692,Popis!$A:$H,5,0)</f>
        <v>049/200-315; 049/200-314; 049/200-312</v>
      </c>
      <c r="N692">
        <f>+VLOOKUP($D692,Popis!$A:$H,6,0)</f>
        <v>0</v>
      </c>
      <c r="O692" t="str">
        <f>+VLOOKUP($D692,Popis!$A:$H,7,0)</f>
        <v>srednjao@inet.hr; ssz@ss-zabok.skole.hr</v>
      </c>
      <c r="P692" t="str">
        <f>+VLOOKUP($D692,Popis!$A:$H,8,0)</f>
        <v>http://ss-zabok.skole.hr</v>
      </c>
    </row>
    <row r="693" spans="1:16" x14ac:dyDescent="0.3">
      <c r="A693" t="s">
        <v>208</v>
      </c>
      <c r="B693" t="str">
        <f>+VLOOKUP($D693,Popis!$A:$H,3,0)</f>
        <v>49210</v>
      </c>
      <c r="C693" t="str">
        <f>+VLOOKUP($D693,Popis!$A:$H,4,0)</f>
        <v>Zabok</v>
      </c>
      <c r="D693" t="s">
        <v>216</v>
      </c>
      <c r="E693" t="s">
        <v>492</v>
      </c>
      <c r="F693" s="1">
        <v>43.09</v>
      </c>
      <c r="H693" s="1">
        <v>73.2</v>
      </c>
      <c r="J693" s="1">
        <v>52.61</v>
      </c>
      <c r="L693" t="str">
        <f>+VLOOKUP($D693,Popis!$A:$H,2,0)</f>
        <v>IVANA I CVIJETE HUIS 2</v>
      </c>
      <c r="M693" t="str">
        <f>+VLOOKUP($D693,Popis!$A:$H,5,0)</f>
        <v>049/200-315; 049/200-314; 049/200-312</v>
      </c>
      <c r="N693">
        <f>+VLOOKUP($D693,Popis!$A:$H,6,0)</f>
        <v>0</v>
      </c>
      <c r="O693" t="str">
        <f>+VLOOKUP($D693,Popis!$A:$H,7,0)</f>
        <v>srednjao@inet.hr; ssz@ss-zabok.skole.hr</v>
      </c>
      <c r="P693" t="str">
        <f>+VLOOKUP($D693,Popis!$A:$H,8,0)</f>
        <v>http://ss-zabok.skole.hr</v>
      </c>
    </row>
    <row r="694" spans="1:16" x14ac:dyDescent="0.3">
      <c r="A694" t="s">
        <v>208</v>
      </c>
      <c r="B694" t="str">
        <f>+VLOOKUP($D694,Popis!$A:$H,3,0)</f>
        <v>49210</v>
      </c>
      <c r="C694" t="str">
        <f>+VLOOKUP($D694,Popis!$A:$H,4,0)</f>
        <v>Zabok</v>
      </c>
      <c r="D694" t="s">
        <v>216</v>
      </c>
      <c r="E694" t="s">
        <v>17</v>
      </c>
      <c r="F694" s="1">
        <v>55.54</v>
      </c>
      <c r="H694" s="1">
        <v>72.19</v>
      </c>
      <c r="J694" s="1">
        <v>62.632857000000001</v>
      </c>
      <c r="L694" t="str">
        <f>+VLOOKUP($D694,Popis!$A:$H,2,0)</f>
        <v>IVANA I CVIJETE HUIS 2</v>
      </c>
      <c r="M694" t="str">
        <f>+VLOOKUP($D694,Popis!$A:$H,5,0)</f>
        <v>049/200-315; 049/200-314; 049/200-312</v>
      </c>
      <c r="N694">
        <f>+VLOOKUP($D694,Popis!$A:$H,6,0)</f>
        <v>0</v>
      </c>
      <c r="O694" t="str">
        <f>+VLOOKUP($D694,Popis!$A:$H,7,0)</f>
        <v>srednjao@inet.hr; ssz@ss-zabok.skole.hr</v>
      </c>
      <c r="P694" t="str">
        <f>+VLOOKUP($D694,Popis!$A:$H,8,0)</f>
        <v>http://ss-zabok.skole.hr</v>
      </c>
    </row>
    <row r="695" spans="1:16" x14ac:dyDescent="0.3">
      <c r="A695" t="s">
        <v>208</v>
      </c>
      <c r="B695" t="str">
        <f>+VLOOKUP($D695,Popis!$A:$H,3,0)</f>
        <v>49250</v>
      </c>
      <c r="C695" t="str">
        <f>+VLOOKUP($D695,Popis!$A:$H,4,0)</f>
        <v>Zlatar</v>
      </c>
      <c r="D695" t="s">
        <v>217</v>
      </c>
      <c r="E695" t="s">
        <v>20</v>
      </c>
      <c r="F695" s="1">
        <v>64.84</v>
      </c>
      <c r="H695" s="1">
        <v>81</v>
      </c>
      <c r="J695" s="1">
        <v>75.201250000000002</v>
      </c>
      <c r="L695" t="str">
        <f>+VLOOKUP($D695,Popis!$A:$H,2,0)</f>
        <v>BRAĆE RADIĆA 10</v>
      </c>
      <c r="M695" t="str">
        <f>+VLOOKUP($D695,Popis!$A:$H,5,0)</f>
        <v>049/467-169; 049/500-131; 049/467-813</v>
      </c>
      <c r="N695" t="str">
        <f>+VLOOKUP($D695,Popis!$A:$H,6,0)</f>
        <v>049/467-169</v>
      </c>
      <c r="O695" t="str">
        <f>+VLOOKUP($D695,Popis!$A:$H,7,0)</f>
        <v>ss-zlatar@kr.htnet.hr; ured@ss-zlatar.skole.hr</v>
      </c>
      <c r="P695">
        <f>+VLOOKUP($D695,Popis!$A:$H,8,0)</f>
        <v>0</v>
      </c>
    </row>
    <row r="696" spans="1:16" x14ac:dyDescent="0.3">
      <c r="A696" t="s">
        <v>208</v>
      </c>
      <c r="B696" t="str">
        <f>+VLOOKUP($D696,Popis!$A:$H,3,0)</f>
        <v>49250</v>
      </c>
      <c r="C696" t="str">
        <f>+VLOOKUP($D696,Popis!$A:$H,4,0)</f>
        <v>Zlatar</v>
      </c>
      <c r="D696" t="s">
        <v>217</v>
      </c>
      <c r="E696" t="s">
        <v>508</v>
      </c>
      <c r="F696" s="1">
        <v>40.07</v>
      </c>
      <c r="H696" s="1">
        <v>67.75</v>
      </c>
      <c r="J696" s="1">
        <v>49.951577999999998</v>
      </c>
      <c r="L696" t="str">
        <f>+VLOOKUP($D696,Popis!$A:$H,2,0)</f>
        <v>BRAĆE RADIĆA 10</v>
      </c>
      <c r="M696" t="str">
        <f>+VLOOKUP($D696,Popis!$A:$H,5,0)</f>
        <v>049/467-169; 049/500-131; 049/467-813</v>
      </c>
      <c r="N696" t="str">
        <f>+VLOOKUP($D696,Popis!$A:$H,6,0)</f>
        <v>049/467-169</v>
      </c>
      <c r="O696" t="str">
        <f>+VLOOKUP($D696,Popis!$A:$H,7,0)</f>
        <v>ss-zlatar@kr.htnet.hr; ured@ss-zlatar.skole.hr</v>
      </c>
      <c r="P696">
        <f>+VLOOKUP($D696,Popis!$A:$H,8,0)</f>
        <v>0</v>
      </c>
    </row>
    <row r="697" spans="1:16" x14ac:dyDescent="0.3">
      <c r="A697" t="s">
        <v>208</v>
      </c>
      <c r="B697" t="str">
        <f>+VLOOKUP($D697,Popis!$A:$H,3,0)</f>
        <v>49250</v>
      </c>
      <c r="C697" t="str">
        <f>+VLOOKUP($D697,Popis!$A:$H,4,0)</f>
        <v>Zlatar</v>
      </c>
      <c r="D697" t="s">
        <v>217</v>
      </c>
      <c r="E697" t="s">
        <v>44</v>
      </c>
      <c r="F697" s="1">
        <v>53.49</v>
      </c>
      <c r="H697" s="1">
        <v>80</v>
      </c>
      <c r="J697" s="1">
        <v>66.978695000000002</v>
      </c>
      <c r="L697" t="str">
        <f>+VLOOKUP($D697,Popis!$A:$H,2,0)</f>
        <v>BRAĆE RADIĆA 10</v>
      </c>
      <c r="M697" t="str">
        <f>+VLOOKUP($D697,Popis!$A:$H,5,0)</f>
        <v>049/467-169; 049/500-131; 049/467-813</v>
      </c>
      <c r="N697" t="str">
        <f>+VLOOKUP($D697,Popis!$A:$H,6,0)</f>
        <v>049/467-169</v>
      </c>
      <c r="O697" t="str">
        <f>+VLOOKUP($D697,Popis!$A:$H,7,0)</f>
        <v>ss-zlatar@kr.htnet.hr; ured@ss-zlatar.skole.hr</v>
      </c>
      <c r="P697">
        <f>+VLOOKUP($D697,Popis!$A:$H,8,0)</f>
        <v>0</v>
      </c>
    </row>
    <row r="698" spans="1:16" x14ac:dyDescent="0.3">
      <c r="A698" t="s">
        <v>208</v>
      </c>
      <c r="B698" t="str">
        <f>+VLOOKUP($D698,Popis!$A:$H,3,0)</f>
        <v>49250</v>
      </c>
      <c r="C698" t="str">
        <f>+VLOOKUP($D698,Popis!$A:$H,4,0)</f>
        <v>Zlatar</v>
      </c>
      <c r="D698" t="s">
        <v>217</v>
      </c>
      <c r="E698" t="s">
        <v>11</v>
      </c>
      <c r="F698" s="1">
        <v>60.07</v>
      </c>
      <c r="H698" s="1">
        <v>74.010000000000005</v>
      </c>
      <c r="J698" s="1">
        <v>66.164500000000004</v>
      </c>
      <c r="L698" t="str">
        <f>+VLOOKUP($D698,Popis!$A:$H,2,0)</f>
        <v>BRAĆE RADIĆA 10</v>
      </c>
      <c r="M698" t="str">
        <f>+VLOOKUP($D698,Popis!$A:$H,5,0)</f>
        <v>049/467-169; 049/500-131; 049/467-813</v>
      </c>
      <c r="N698" t="str">
        <f>+VLOOKUP($D698,Popis!$A:$H,6,0)</f>
        <v>049/467-169</v>
      </c>
      <c r="O698" t="str">
        <f>+VLOOKUP($D698,Popis!$A:$H,7,0)</f>
        <v>ss-zlatar@kr.htnet.hr; ured@ss-zlatar.skole.hr</v>
      </c>
      <c r="P698">
        <f>+VLOOKUP($D698,Popis!$A:$H,8,0)</f>
        <v>0</v>
      </c>
    </row>
    <row r="699" spans="1:16" x14ac:dyDescent="0.3">
      <c r="A699" t="s">
        <v>208</v>
      </c>
      <c r="B699" t="str">
        <f>+VLOOKUP($D699,Popis!$A:$H,3,0)</f>
        <v>49210</v>
      </c>
      <c r="C699" t="str">
        <f>+VLOOKUP($D699,Popis!$A:$H,4,0)</f>
        <v>Zabok</v>
      </c>
      <c r="D699" t="s">
        <v>555</v>
      </c>
      <c r="E699" t="s">
        <v>38</v>
      </c>
      <c r="F699" s="1">
        <v>51.32</v>
      </c>
      <c r="H699" s="1">
        <v>78.8</v>
      </c>
      <c r="J699" s="1">
        <v>60.669130000000003</v>
      </c>
      <c r="L699" t="str">
        <f>+VLOOKUP($D699,Popis!$A:$H,2,0)</f>
        <v>Prilaz prof. Ivana Vrančića 5</v>
      </c>
      <c r="M699" t="str">
        <f>+VLOOKUP($D699,Popis!$A:$H,5,0)</f>
        <v>049/221-620; 049/221-174; 049/221-205</v>
      </c>
      <c r="N699">
        <f>+VLOOKUP($D699,Popis!$A:$H,6,0)</f>
        <v>0</v>
      </c>
      <c r="O699" t="str">
        <f>+VLOOKUP($D699,Popis!$A:$H,7,0)</f>
        <v>ured@ss-sudigo-zabok.skole.hr</v>
      </c>
      <c r="P699" t="str">
        <f>+VLOOKUP($D699,Popis!$A:$H,8,0)</f>
        <v>http://ss-sudigo-zabok.skole.hr</v>
      </c>
    </row>
    <row r="700" spans="1:16" x14ac:dyDescent="0.3">
      <c r="A700" t="s">
        <v>208</v>
      </c>
      <c r="B700" t="str">
        <f>+VLOOKUP($D700,Popis!$A:$H,3,0)</f>
        <v>49210</v>
      </c>
      <c r="C700" t="str">
        <f>+VLOOKUP($D700,Popis!$A:$H,4,0)</f>
        <v>Zabok</v>
      </c>
      <c r="D700" t="s">
        <v>555</v>
      </c>
      <c r="E700" t="s">
        <v>158</v>
      </c>
      <c r="F700" s="1">
        <v>134.46</v>
      </c>
      <c r="H700" s="1">
        <v>184.43</v>
      </c>
      <c r="J700" s="1">
        <v>157.17217299999999</v>
      </c>
      <c r="L700" t="str">
        <f>+VLOOKUP($D700,Popis!$A:$H,2,0)</f>
        <v>Prilaz prof. Ivana Vrančića 5</v>
      </c>
      <c r="M700" t="str">
        <f>+VLOOKUP($D700,Popis!$A:$H,5,0)</f>
        <v>049/221-620; 049/221-174; 049/221-205</v>
      </c>
      <c r="N700">
        <f>+VLOOKUP($D700,Popis!$A:$H,6,0)</f>
        <v>0</v>
      </c>
      <c r="O700" t="str">
        <f>+VLOOKUP($D700,Popis!$A:$H,7,0)</f>
        <v>ured@ss-sudigo-zabok.skole.hr</v>
      </c>
      <c r="P700" t="str">
        <f>+VLOOKUP($D700,Popis!$A:$H,8,0)</f>
        <v>http://ss-sudigo-zabok.skole.hr</v>
      </c>
    </row>
    <row r="701" spans="1:16" x14ac:dyDescent="0.3">
      <c r="A701" t="s">
        <v>208</v>
      </c>
      <c r="B701" t="str">
        <f>+VLOOKUP($D701,Popis!$A:$H,3,0)</f>
        <v>49210</v>
      </c>
      <c r="C701" t="str">
        <f>+VLOOKUP($D701,Popis!$A:$H,4,0)</f>
        <v>Zabok</v>
      </c>
      <c r="D701" t="s">
        <v>555</v>
      </c>
      <c r="E701" t="s">
        <v>128</v>
      </c>
      <c r="F701" s="1">
        <v>52.67</v>
      </c>
      <c r="H701" s="1">
        <v>75.64</v>
      </c>
      <c r="J701" s="1">
        <v>64.639565000000005</v>
      </c>
      <c r="L701" t="str">
        <f>+VLOOKUP($D701,Popis!$A:$H,2,0)</f>
        <v>Prilaz prof. Ivana Vrančića 5</v>
      </c>
      <c r="M701" t="str">
        <f>+VLOOKUP($D701,Popis!$A:$H,5,0)</f>
        <v>049/221-620; 049/221-174; 049/221-205</v>
      </c>
      <c r="N701">
        <f>+VLOOKUP($D701,Popis!$A:$H,6,0)</f>
        <v>0</v>
      </c>
      <c r="O701" t="str">
        <f>+VLOOKUP($D701,Popis!$A:$H,7,0)</f>
        <v>ured@ss-sudigo-zabok.skole.hr</v>
      </c>
      <c r="P701" t="str">
        <f>+VLOOKUP($D701,Popis!$A:$H,8,0)</f>
        <v>http://ss-sudigo-zabok.skole.hr</v>
      </c>
    </row>
    <row r="702" spans="1:16" x14ac:dyDescent="0.3">
      <c r="A702" t="s">
        <v>208</v>
      </c>
      <c r="B702" t="str">
        <f>+VLOOKUP($D702,Popis!$A:$H,3,0)</f>
        <v>49210</v>
      </c>
      <c r="C702" t="str">
        <f>+VLOOKUP($D702,Popis!$A:$H,4,0)</f>
        <v>Zabok</v>
      </c>
      <c r="D702" t="s">
        <v>555</v>
      </c>
      <c r="E702" t="s">
        <v>86</v>
      </c>
      <c r="F702" s="1">
        <v>50.67</v>
      </c>
      <c r="H702" s="1">
        <v>79.92</v>
      </c>
      <c r="J702" s="1">
        <v>60.869565000000001</v>
      </c>
      <c r="L702" t="str">
        <f>+VLOOKUP($D702,Popis!$A:$H,2,0)</f>
        <v>Prilaz prof. Ivana Vrančića 5</v>
      </c>
      <c r="M702" t="str">
        <f>+VLOOKUP($D702,Popis!$A:$H,5,0)</f>
        <v>049/221-620; 049/221-174; 049/221-205</v>
      </c>
      <c r="N702">
        <f>+VLOOKUP($D702,Popis!$A:$H,6,0)</f>
        <v>0</v>
      </c>
      <c r="O702" t="str">
        <f>+VLOOKUP($D702,Popis!$A:$H,7,0)</f>
        <v>ured@ss-sudigo-zabok.skole.hr</v>
      </c>
      <c r="P702" t="str">
        <f>+VLOOKUP($D702,Popis!$A:$H,8,0)</f>
        <v>http://ss-sudigo-zabok.skole.hr</v>
      </c>
    </row>
    <row r="703" spans="1:16" x14ac:dyDescent="0.3">
      <c r="A703" t="s">
        <v>219</v>
      </c>
      <c r="B703" t="str">
        <f>+VLOOKUP($D703,Popis!$A:$H,3,0)</f>
        <v>53000</v>
      </c>
      <c r="C703" t="str">
        <f>+VLOOKUP($D703,Popis!$A:$H,4,0)</f>
        <v>Gospić</v>
      </c>
      <c r="D703" t="s">
        <v>220</v>
      </c>
      <c r="E703" t="s">
        <v>20</v>
      </c>
      <c r="F703" s="1">
        <v>51.9</v>
      </c>
      <c r="H703" s="1">
        <v>80.7</v>
      </c>
      <c r="J703" s="1">
        <v>71.010333000000003</v>
      </c>
      <c r="L703" t="str">
        <f>+VLOOKUP($D703,Popis!$A:$H,2,0)</f>
        <v>BUDAČKA 24</v>
      </c>
      <c r="M703" t="str">
        <f>+VLOOKUP($D703,Popis!$A:$H,5,0)</f>
        <v>(053) 560-232</v>
      </c>
      <c r="N703" t="str">
        <f>+VLOOKUP($D703,Popis!$A:$H,6,0)</f>
        <v>053-573-288</v>
      </c>
      <c r="O703" t="str">
        <f>+VLOOKUP($D703,Popis!$A:$H,7,0)</f>
        <v>ured@gimnazija-gospic.skole.hr</v>
      </c>
      <c r="P703" t="str">
        <f>+VLOOKUP($D703,Popis!$A:$H,8,0)</f>
        <v>www.gimnazija-gospic.skole.hr</v>
      </c>
    </row>
    <row r="704" spans="1:16" x14ac:dyDescent="0.3">
      <c r="A704" t="s">
        <v>219</v>
      </c>
      <c r="B704" t="str">
        <f>+VLOOKUP($D704,Popis!$A:$H,3,0)</f>
        <v>53220</v>
      </c>
      <c r="C704" t="str">
        <f>+VLOOKUP($D704,Popis!$A:$H,4,0)</f>
        <v>Otočac</v>
      </c>
      <c r="D704" t="s">
        <v>221</v>
      </c>
      <c r="E704" t="s">
        <v>489</v>
      </c>
      <c r="F704" s="1">
        <v>28.34</v>
      </c>
      <c r="H704" s="1">
        <v>31.06</v>
      </c>
      <c r="J704" s="1">
        <v>29.9575</v>
      </c>
      <c r="L704" t="str">
        <f>+VLOOKUP($D704,Popis!$A:$H,2,0)</f>
        <v>ĆIRILA I METODA 2</v>
      </c>
      <c r="M704" t="str">
        <f>+VLOOKUP($D704,Popis!$A:$H,5,0)</f>
        <v>053/773-315; 053/771-209; 053/617-727; 053/771-134; 053/771-133; 053-746-056; 053-746-055; 053-617-711; 053-771-335</v>
      </c>
      <c r="N704" t="str">
        <f>+VLOOKUP($D704,Popis!$A:$H,6,0)</f>
        <v>053/771-133</v>
      </c>
      <c r="O704" t="str">
        <f>+VLOOKUP($D704,Popis!$A:$H,7,0)</f>
        <v>ured@ss-otocac.skole.hr</v>
      </c>
      <c r="P704">
        <f>+VLOOKUP($D704,Popis!$A:$H,8,0)</f>
        <v>0</v>
      </c>
    </row>
    <row r="705" spans="1:16" x14ac:dyDescent="0.3">
      <c r="A705" t="s">
        <v>219</v>
      </c>
      <c r="B705" t="str">
        <f>+VLOOKUP($D705,Popis!$A:$H,3,0)</f>
        <v>53220</v>
      </c>
      <c r="C705" t="str">
        <f>+VLOOKUP($D705,Popis!$A:$H,4,0)</f>
        <v>Otočac</v>
      </c>
      <c r="D705" t="s">
        <v>221</v>
      </c>
      <c r="E705" t="s">
        <v>490</v>
      </c>
      <c r="L705" t="str">
        <f>+VLOOKUP($D705,Popis!$A:$H,2,0)</f>
        <v>ĆIRILA I METODA 2</v>
      </c>
      <c r="M705" t="str">
        <f>+VLOOKUP($D705,Popis!$A:$H,5,0)</f>
        <v>053/773-315; 053/771-209; 053/617-727; 053/771-134; 053/771-133; 053-746-056; 053-746-055; 053-617-711; 053-771-335</v>
      </c>
      <c r="N705" t="str">
        <f>+VLOOKUP($D705,Popis!$A:$H,6,0)</f>
        <v>053/771-133</v>
      </c>
      <c r="O705" t="str">
        <f>+VLOOKUP($D705,Popis!$A:$H,7,0)</f>
        <v>ured@ss-otocac.skole.hr</v>
      </c>
      <c r="P705">
        <f>+VLOOKUP($D705,Popis!$A:$H,8,0)</f>
        <v>0</v>
      </c>
    </row>
    <row r="706" spans="1:16" x14ac:dyDescent="0.3">
      <c r="A706" t="s">
        <v>219</v>
      </c>
      <c r="B706" t="str">
        <f>+VLOOKUP($D706,Popis!$A:$H,3,0)</f>
        <v>53220</v>
      </c>
      <c r="C706" t="str">
        <f>+VLOOKUP($D706,Popis!$A:$H,4,0)</f>
        <v>Otočac</v>
      </c>
      <c r="D706" t="s">
        <v>221</v>
      </c>
      <c r="E706" t="s">
        <v>39</v>
      </c>
      <c r="F706" s="1">
        <v>29.48</v>
      </c>
      <c r="H706" s="1">
        <v>43.27</v>
      </c>
      <c r="J706" s="1">
        <v>34.116</v>
      </c>
      <c r="L706" t="str">
        <f>+VLOOKUP($D706,Popis!$A:$H,2,0)</f>
        <v>ĆIRILA I METODA 2</v>
      </c>
      <c r="M706" t="str">
        <f>+VLOOKUP($D706,Popis!$A:$H,5,0)</f>
        <v>053/773-315; 053/771-209; 053/617-727; 053/771-134; 053/771-133; 053-746-056; 053-746-055; 053-617-711; 053-771-335</v>
      </c>
      <c r="N706" t="str">
        <f>+VLOOKUP($D706,Popis!$A:$H,6,0)</f>
        <v>053/771-133</v>
      </c>
      <c r="O706" t="str">
        <f>+VLOOKUP($D706,Popis!$A:$H,7,0)</f>
        <v>ured@ss-otocac.skole.hr</v>
      </c>
      <c r="P706">
        <f>+VLOOKUP($D706,Popis!$A:$H,8,0)</f>
        <v>0</v>
      </c>
    </row>
    <row r="707" spans="1:16" x14ac:dyDescent="0.3">
      <c r="A707" t="s">
        <v>219</v>
      </c>
      <c r="B707" t="str">
        <f>+VLOOKUP($D707,Popis!$A:$H,3,0)</f>
        <v>53220</v>
      </c>
      <c r="C707" t="str">
        <f>+VLOOKUP($D707,Popis!$A:$H,4,0)</f>
        <v>Otočac</v>
      </c>
      <c r="D707" t="s">
        <v>221</v>
      </c>
      <c r="E707" t="s">
        <v>20</v>
      </c>
      <c r="F707" s="1">
        <v>55.19</v>
      </c>
      <c r="H707" s="1">
        <v>80</v>
      </c>
      <c r="J707" s="1">
        <v>74.136250000000004</v>
      </c>
      <c r="L707" t="str">
        <f>+VLOOKUP($D707,Popis!$A:$H,2,0)</f>
        <v>ĆIRILA I METODA 2</v>
      </c>
      <c r="M707" t="str">
        <f>+VLOOKUP($D707,Popis!$A:$H,5,0)</f>
        <v>053/773-315; 053/771-209; 053/617-727; 053/771-134; 053/771-133; 053-746-056; 053-746-055; 053-617-711; 053-771-335</v>
      </c>
      <c r="N707" t="str">
        <f>+VLOOKUP($D707,Popis!$A:$H,6,0)</f>
        <v>053/771-133</v>
      </c>
      <c r="O707" t="str">
        <f>+VLOOKUP($D707,Popis!$A:$H,7,0)</f>
        <v>ured@ss-otocac.skole.hr</v>
      </c>
      <c r="P707">
        <f>+VLOOKUP($D707,Popis!$A:$H,8,0)</f>
        <v>0</v>
      </c>
    </row>
    <row r="708" spans="1:16" x14ac:dyDescent="0.3">
      <c r="A708" t="s">
        <v>219</v>
      </c>
      <c r="B708" t="str">
        <f>+VLOOKUP($D708,Popis!$A:$H,3,0)</f>
        <v>53220</v>
      </c>
      <c r="C708" t="str">
        <f>+VLOOKUP($D708,Popis!$A:$H,4,0)</f>
        <v>Otočac</v>
      </c>
      <c r="D708" t="s">
        <v>221</v>
      </c>
      <c r="E708" t="s">
        <v>16</v>
      </c>
      <c r="F708" s="1">
        <v>23.85</v>
      </c>
      <c r="H708" s="1">
        <v>27.35</v>
      </c>
      <c r="J708" s="1">
        <v>25.507999999999999</v>
      </c>
      <c r="L708" t="str">
        <f>+VLOOKUP($D708,Popis!$A:$H,2,0)</f>
        <v>ĆIRILA I METODA 2</v>
      </c>
      <c r="M708" t="str">
        <f>+VLOOKUP($D708,Popis!$A:$H,5,0)</f>
        <v>053/773-315; 053/771-209; 053/617-727; 053/771-134; 053/771-133; 053-746-056; 053-746-055; 053-617-711; 053-771-335</v>
      </c>
      <c r="N708" t="str">
        <f>+VLOOKUP($D708,Popis!$A:$H,6,0)</f>
        <v>053/771-133</v>
      </c>
      <c r="O708" t="str">
        <f>+VLOOKUP($D708,Popis!$A:$H,7,0)</f>
        <v>ured@ss-otocac.skole.hr</v>
      </c>
      <c r="P708">
        <f>+VLOOKUP($D708,Popis!$A:$H,8,0)</f>
        <v>0</v>
      </c>
    </row>
    <row r="709" spans="1:16" x14ac:dyDescent="0.3">
      <c r="A709" t="s">
        <v>219</v>
      </c>
      <c r="B709" t="str">
        <f>+VLOOKUP($D709,Popis!$A:$H,3,0)</f>
        <v>53220</v>
      </c>
      <c r="C709" t="str">
        <f>+VLOOKUP($D709,Popis!$A:$H,4,0)</f>
        <v>Otočac</v>
      </c>
      <c r="D709" t="s">
        <v>221</v>
      </c>
      <c r="E709" t="s">
        <v>10</v>
      </c>
      <c r="F709" s="1">
        <v>37.46</v>
      </c>
      <c r="H709" s="1">
        <v>74.98</v>
      </c>
      <c r="J709" s="1">
        <v>54.488332999999997</v>
      </c>
      <c r="L709" t="str">
        <f>+VLOOKUP($D709,Popis!$A:$H,2,0)</f>
        <v>ĆIRILA I METODA 2</v>
      </c>
      <c r="M709" t="str">
        <f>+VLOOKUP($D709,Popis!$A:$H,5,0)</f>
        <v>053/773-315; 053/771-209; 053/617-727; 053/771-134; 053/771-133; 053-746-056; 053-746-055; 053-617-711; 053-771-335</v>
      </c>
      <c r="N709" t="str">
        <f>+VLOOKUP($D709,Popis!$A:$H,6,0)</f>
        <v>053/771-133</v>
      </c>
      <c r="O709" t="str">
        <f>+VLOOKUP($D709,Popis!$A:$H,7,0)</f>
        <v>ured@ss-otocac.skole.hr</v>
      </c>
      <c r="P709">
        <f>+VLOOKUP($D709,Popis!$A:$H,8,0)</f>
        <v>0</v>
      </c>
    </row>
    <row r="710" spans="1:16" x14ac:dyDescent="0.3">
      <c r="A710" t="s">
        <v>219</v>
      </c>
      <c r="B710" t="str">
        <f>+VLOOKUP($D710,Popis!$A:$H,3,0)</f>
        <v>53220</v>
      </c>
      <c r="C710" t="str">
        <f>+VLOOKUP($D710,Popis!$A:$H,4,0)</f>
        <v>Otočac</v>
      </c>
      <c r="D710" t="s">
        <v>221</v>
      </c>
      <c r="E710" t="s">
        <v>505</v>
      </c>
      <c r="F710" s="1">
        <v>37.619999999999997</v>
      </c>
      <c r="H710" s="1">
        <v>67.7</v>
      </c>
      <c r="J710" s="1">
        <v>52.845789000000003</v>
      </c>
      <c r="L710" t="str">
        <f>+VLOOKUP($D710,Popis!$A:$H,2,0)</f>
        <v>ĆIRILA I METODA 2</v>
      </c>
      <c r="M710" t="str">
        <f>+VLOOKUP($D710,Popis!$A:$H,5,0)</f>
        <v>053/773-315; 053/771-209; 053/617-727; 053/771-134; 053/771-133; 053-746-056; 053-746-055; 053-617-711; 053-771-335</v>
      </c>
      <c r="N710" t="str">
        <f>+VLOOKUP($D710,Popis!$A:$H,6,0)</f>
        <v>053/771-133</v>
      </c>
      <c r="O710" t="str">
        <f>+VLOOKUP($D710,Popis!$A:$H,7,0)</f>
        <v>ured@ss-otocac.skole.hr</v>
      </c>
      <c r="P710">
        <f>+VLOOKUP($D710,Popis!$A:$H,8,0)</f>
        <v>0</v>
      </c>
    </row>
    <row r="711" spans="1:16" x14ac:dyDescent="0.3">
      <c r="A711" t="s">
        <v>219</v>
      </c>
      <c r="B711" t="str">
        <f>+VLOOKUP($D711,Popis!$A:$H,3,0)</f>
        <v>53270</v>
      </c>
      <c r="C711" t="str">
        <f>+VLOOKUP($D711,Popis!$A:$H,4,0)</f>
        <v>Senj</v>
      </c>
      <c r="D711" t="s">
        <v>222</v>
      </c>
      <c r="E711" t="s">
        <v>20</v>
      </c>
      <c r="F711" s="1">
        <v>63.98</v>
      </c>
      <c r="H711" s="1">
        <v>80</v>
      </c>
      <c r="J711" s="1">
        <v>72.064999999999998</v>
      </c>
      <c r="L711" t="str">
        <f>+VLOOKUP($D711,Popis!$A:$H,2,0)</f>
        <v>VJENCESLAVA NOVAKA 2</v>
      </c>
      <c r="M711" t="str">
        <f>+VLOOKUP($D711,Popis!$A:$H,5,0)</f>
        <v>053/881-680; 053/881-011</v>
      </c>
      <c r="N711" t="str">
        <f>+VLOOKUP($D711,Popis!$A:$H,6,0)</f>
        <v>053/881-680</v>
      </c>
      <c r="O711" t="str">
        <f>+VLOOKUP($D711,Popis!$A:$H,7,0)</f>
        <v>srednja.skola.p.r.vitezovica@gs.t-com.hr; ured@ss-prvitezovica-senj.skole.hr</v>
      </c>
      <c r="P711" t="str">
        <f>+VLOOKUP($D711,Popis!$A:$H,8,0)</f>
        <v>http://ss-prvitezovica-senj.skole.hr/</v>
      </c>
    </row>
    <row r="712" spans="1:16" x14ac:dyDescent="0.3">
      <c r="A712" t="s">
        <v>219</v>
      </c>
      <c r="B712" t="str">
        <f>+VLOOKUP($D712,Popis!$A:$H,3,0)</f>
        <v>53270</v>
      </c>
      <c r="C712" t="str">
        <f>+VLOOKUP($D712,Popis!$A:$H,4,0)</f>
        <v>Senj</v>
      </c>
      <c r="D712" t="s">
        <v>222</v>
      </c>
      <c r="E712" t="s">
        <v>44</v>
      </c>
      <c r="F712" s="1">
        <v>49.02</v>
      </c>
      <c r="H712" s="1">
        <v>59.13</v>
      </c>
      <c r="J712" s="1">
        <v>56.075000000000003</v>
      </c>
      <c r="L712" t="str">
        <f>+VLOOKUP($D712,Popis!$A:$H,2,0)</f>
        <v>VJENCESLAVA NOVAKA 2</v>
      </c>
      <c r="M712" t="str">
        <f>+VLOOKUP($D712,Popis!$A:$H,5,0)</f>
        <v>053/881-680; 053/881-011</v>
      </c>
      <c r="N712" t="str">
        <f>+VLOOKUP($D712,Popis!$A:$H,6,0)</f>
        <v>053/881-680</v>
      </c>
      <c r="O712" t="str">
        <f>+VLOOKUP($D712,Popis!$A:$H,7,0)</f>
        <v>srednja.skola.p.r.vitezovica@gs.t-com.hr; ured@ss-prvitezovica-senj.skole.hr</v>
      </c>
      <c r="P712" t="str">
        <f>+VLOOKUP($D712,Popis!$A:$H,8,0)</f>
        <v>http://ss-prvitezovica-senj.skole.hr/</v>
      </c>
    </row>
    <row r="713" spans="1:16" x14ac:dyDescent="0.3">
      <c r="A713" t="s">
        <v>219</v>
      </c>
      <c r="B713" t="str">
        <f>+VLOOKUP($D713,Popis!$A:$H,3,0)</f>
        <v>53270</v>
      </c>
      <c r="C713" t="str">
        <f>+VLOOKUP($D713,Popis!$A:$H,4,0)</f>
        <v>Senj</v>
      </c>
      <c r="D713" t="s">
        <v>222</v>
      </c>
      <c r="E713" t="s">
        <v>492</v>
      </c>
      <c r="F713" s="1">
        <v>36.79</v>
      </c>
      <c r="H713" s="1">
        <v>56.58</v>
      </c>
      <c r="J713" s="1">
        <v>44.95</v>
      </c>
      <c r="L713" t="str">
        <f>+VLOOKUP($D713,Popis!$A:$H,2,0)</f>
        <v>VJENCESLAVA NOVAKA 2</v>
      </c>
      <c r="M713" t="str">
        <f>+VLOOKUP($D713,Popis!$A:$H,5,0)</f>
        <v>053/881-680; 053/881-011</v>
      </c>
      <c r="N713" t="str">
        <f>+VLOOKUP($D713,Popis!$A:$H,6,0)</f>
        <v>053/881-680</v>
      </c>
      <c r="O713" t="str">
        <f>+VLOOKUP($D713,Popis!$A:$H,7,0)</f>
        <v>srednja.skola.p.r.vitezovica@gs.t-com.hr; ured@ss-prvitezovica-senj.skole.hr</v>
      </c>
      <c r="P713" t="str">
        <f>+VLOOKUP($D713,Popis!$A:$H,8,0)</f>
        <v>http://ss-prvitezovica-senj.skole.hr/</v>
      </c>
    </row>
    <row r="714" spans="1:16" x14ac:dyDescent="0.3">
      <c r="A714" t="s">
        <v>219</v>
      </c>
      <c r="B714" t="str">
        <f>+VLOOKUP($D714,Popis!$A:$H,3,0)</f>
        <v>53230</v>
      </c>
      <c r="C714" t="str">
        <f>+VLOOKUP($D714,Popis!$A:$H,4,0)</f>
        <v>Korenica</v>
      </c>
      <c r="D714" t="s">
        <v>223</v>
      </c>
      <c r="E714" t="s">
        <v>14</v>
      </c>
      <c r="F714" s="1">
        <v>23.32</v>
      </c>
      <c r="H714" s="1">
        <v>34.94</v>
      </c>
      <c r="J714" s="1">
        <v>28.087499999999999</v>
      </c>
      <c r="L714" t="str">
        <f>+VLOOKUP($D714,Popis!$A:$H,2,0)</f>
        <v>Zagrebačka 2</v>
      </c>
      <c r="M714" t="str">
        <f>+VLOOKUP($D714,Popis!$A:$H,5,0)</f>
        <v>018000599</v>
      </c>
      <c r="N714" t="str">
        <f>+VLOOKUP($D714,Popis!$A:$H,6,0)</f>
        <v>018000599</v>
      </c>
      <c r="O714" t="str">
        <f>+VLOOKUP($D714,Popis!$A:$H,7,0)</f>
        <v xml:space="preserve">ucenickidom@ss-plitvickajezera.skole.hr; josipa.pavlovic8@skole.hr; admin@ss-plitvickajezera.skole.hr; ured@ss-plitvickajezera.skole.hr </v>
      </c>
      <c r="P714" t="str">
        <f>+VLOOKUP($D714,Popis!$A:$H,8,0)</f>
        <v>www.ss-plitvickajezera.hr</v>
      </c>
    </row>
    <row r="715" spans="1:16" x14ac:dyDescent="0.3">
      <c r="A715" t="s">
        <v>219</v>
      </c>
      <c r="B715" t="str">
        <f>+VLOOKUP($D715,Popis!$A:$H,3,0)</f>
        <v>53230</v>
      </c>
      <c r="C715" t="str">
        <f>+VLOOKUP($D715,Popis!$A:$H,4,0)</f>
        <v>Korenica</v>
      </c>
      <c r="D715" t="s">
        <v>223</v>
      </c>
      <c r="E715" t="s">
        <v>15</v>
      </c>
      <c r="F715" s="1">
        <v>23.26</v>
      </c>
      <c r="H715" s="1">
        <v>29.59</v>
      </c>
      <c r="J715" s="1">
        <v>26.952500000000001</v>
      </c>
      <c r="L715" t="str">
        <f>+VLOOKUP($D715,Popis!$A:$H,2,0)</f>
        <v>Zagrebačka 2</v>
      </c>
      <c r="M715" t="str">
        <f>+VLOOKUP($D715,Popis!$A:$H,5,0)</f>
        <v>018000599</v>
      </c>
      <c r="N715" t="str">
        <f>+VLOOKUP($D715,Popis!$A:$H,6,0)</f>
        <v>018000599</v>
      </c>
      <c r="O715" t="str">
        <f>+VLOOKUP($D715,Popis!$A:$H,7,0)</f>
        <v xml:space="preserve">ucenickidom@ss-plitvickajezera.skole.hr; josipa.pavlovic8@skole.hr; admin@ss-plitvickajezera.skole.hr; ured@ss-plitvickajezera.skole.hr </v>
      </c>
      <c r="P715" t="str">
        <f>+VLOOKUP($D715,Popis!$A:$H,8,0)</f>
        <v>www.ss-plitvickajezera.hr</v>
      </c>
    </row>
    <row r="716" spans="1:16" x14ac:dyDescent="0.3">
      <c r="A716" t="s">
        <v>219</v>
      </c>
      <c r="B716" t="str">
        <f>+VLOOKUP($D716,Popis!$A:$H,3,0)</f>
        <v>53230</v>
      </c>
      <c r="C716" t="str">
        <f>+VLOOKUP($D716,Popis!$A:$H,4,0)</f>
        <v>Korenica</v>
      </c>
      <c r="D716" t="s">
        <v>223</v>
      </c>
      <c r="E716" t="s">
        <v>51</v>
      </c>
      <c r="F716" s="1">
        <v>23.44</v>
      </c>
      <c r="H716" s="1">
        <v>26.36</v>
      </c>
      <c r="J716" s="1">
        <v>24.9</v>
      </c>
      <c r="L716" t="str">
        <f>+VLOOKUP($D716,Popis!$A:$H,2,0)</f>
        <v>Zagrebačka 2</v>
      </c>
      <c r="M716" t="str">
        <f>+VLOOKUP($D716,Popis!$A:$H,5,0)</f>
        <v>018000599</v>
      </c>
      <c r="N716" t="str">
        <f>+VLOOKUP($D716,Popis!$A:$H,6,0)</f>
        <v>018000599</v>
      </c>
      <c r="O716" t="str">
        <f>+VLOOKUP($D716,Popis!$A:$H,7,0)</f>
        <v xml:space="preserve">ucenickidom@ss-plitvickajezera.skole.hr; josipa.pavlovic8@skole.hr; admin@ss-plitvickajezera.skole.hr; ured@ss-plitvickajezera.skole.hr </v>
      </c>
      <c r="P716" t="str">
        <f>+VLOOKUP($D716,Popis!$A:$H,8,0)</f>
        <v>www.ss-plitvickajezera.hr</v>
      </c>
    </row>
    <row r="717" spans="1:16" x14ac:dyDescent="0.3">
      <c r="A717" t="s">
        <v>219</v>
      </c>
      <c r="B717" t="str">
        <f>+VLOOKUP($D717,Popis!$A:$H,3,0)</f>
        <v>53230</v>
      </c>
      <c r="C717" t="str">
        <f>+VLOOKUP($D717,Popis!$A:$H,4,0)</f>
        <v>Korenica</v>
      </c>
      <c r="D717" t="s">
        <v>223</v>
      </c>
      <c r="E717" t="s">
        <v>17</v>
      </c>
      <c r="F717" s="1">
        <v>53.79</v>
      </c>
      <c r="H717" s="1">
        <v>73.77</v>
      </c>
      <c r="J717" s="1">
        <v>62.673845999999998</v>
      </c>
      <c r="L717" t="str">
        <f>+VLOOKUP($D717,Popis!$A:$H,2,0)</f>
        <v>Zagrebačka 2</v>
      </c>
      <c r="M717" t="str">
        <f>+VLOOKUP($D717,Popis!$A:$H,5,0)</f>
        <v>018000599</v>
      </c>
      <c r="N717" t="str">
        <f>+VLOOKUP($D717,Popis!$A:$H,6,0)</f>
        <v>018000599</v>
      </c>
      <c r="O717" t="str">
        <f>+VLOOKUP($D717,Popis!$A:$H,7,0)</f>
        <v xml:space="preserve">ucenickidom@ss-plitvickajezera.skole.hr; josipa.pavlovic8@skole.hr; admin@ss-plitvickajezera.skole.hr; ured@ss-plitvickajezera.skole.hr </v>
      </c>
      <c r="P717" t="str">
        <f>+VLOOKUP($D717,Popis!$A:$H,8,0)</f>
        <v>www.ss-plitvickajezera.hr</v>
      </c>
    </row>
    <row r="718" spans="1:16" x14ac:dyDescent="0.3">
      <c r="A718" t="s">
        <v>219</v>
      </c>
      <c r="B718" t="str">
        <f>+VLOOKUP($D718,Popis!$A:$H,3,0)</f>
        <v>53000</v>
      </c>
      <c r="C718" t="str">
        <f>+VLOOKUP($D718,Popis!$A:$H,4,0)</f>
        <v>Gospić</v>
      </c>
      <c r="D718" t="s">
        <v>224</v>
      </c>
      <c r="E718" t="s">
        <v>489</v>
      </c>
      <c r="F718" s="1">
        <v>23.71</v>
      </c>
      <c r="H718" s="1">
        <v>38.28</v>
      </c>
      <c r="J718" s="1">
        <v>31.219000000000001</v>
      </c>
      <c r="L718" t="str">
        <f>+VLOOKUP($D718,Popis!$A:$H,2,0)</f>
        <v>BUDAČKA 24</v>
      </c>
      <c r="M718" t="str">
        <f>+VLOOKUP($D718,Popis!$A:$H,5,0)</f>
        <v>053/572-083; 053/572-677, 573-236; 053/573-287</v>
      </c>
      <c r="N718" t="str">
        <f>+VLOOKUP($D718,Popis!$A:$H,6,0)</f>
        <v>053/572-083</v>
      </c>
      <c r="O718" t="str">
        <f>+VLOOKUP($D718,Popis!$A:$H,7,0)</f>
        <v>ured@ss-strukovna-gospic.skole.hr</v>
      </c>
      <c r="P718">
        <f>+VLOOKUP($D718,Popis!$A:$H,8,0)</f>
        <v>0</v>
      </c>
    </row>
    <row r="719" spans="1:16" x14ac:dyDescent="0.3">
      <c r="A719" t="s">
        <v>219</v>
      </c>
      <c r="B719" t="str">
        <f>+VLOOKUP($D719,Popis!$A:$H,3,0)</f>
        <v>53000</v>
      </c>
      <c r="C719" t="str">
        <f>+VLOOKUP($D719,Popis!$A:$H,4,0)</f>
        <v>Gospić</v>
      </c>
      <c r="D719" t="s">
        <v>224</v>
      </c>
      <c r="E719" t="s">
        <v>14</v>
      </c>
      <c r="F719" s="1">
        <v>22.56</v>
      </c>
      <c r="H719" s="1">
        <v>31.42</v>
      </c>
      <c r="J719" s="1">
        <v>25.82</v>
      </c>
      <c r="L719" t="str">
        <f>+VLOOKUP($D719,Popis!$A:$H,2,0)</f>
        <v>BUDAČKA 24</v>
      </c>
      <c r="M719" t="str">
        <f>+VLOOKUP($D719,Popis!$A:$H,5,0)</f>
        <v>053/572-083; 053/572-677, 573-236; 053/573-287</v>
      </c>
      <c r="N719" t="str">
        <f>+VLOOKUP($D719,Popis!$A:$H,6,0)</f>
        <v>053/572-083</v>
      </c>
      <c r="O719" t="str">
        <f>+VLOOKUP($D719,Popis!$A:$H,7,0)</f>
        <v>ured@ss-strukovna-gospic.skole.hr</v>
      </c>
      <c r="P719">
        <f>+VLOOKUP($D719,Popis!$A:$H,8,0)</f>
        <v>0</v>
      </c>
    </row>
    <row r="720" spans="1:16" x14ac:dyDescent="0.3">
      <c r="A720" t="s">
        <v>219</v>
      </c>
      <c r="B720" t="str">
        <f>+VLOOKUP($D720,Popis!$A:$H,3,0)</f>
        <v>53000</v>
      </c>
      <c r="C720" t="str">
        <f>+VLOOKUP($D720,Popis!$A:$H,4,0)</f>
        <v>Gospić</v>
      </c>
      <c r="D720" t="s">
        <v>224</v>
      </c>
      <c r="E720" t="s">
        <v>15</v>
      </c>
      <c r="F720" s="1">
        <v>24.68</v>
      </c>
      <c r="H720" s="1">
        <v>28.71</v>
      </c>
      <c r="J720" s="1">
        <v>26.416665999999999</v>
      </c>
      <c r="L720" t="str">
        <f>+VLOOKUP($D720,Popis!$A:$H,2,0)</f>
        <v>BUDAČKA 24</v>
      </c>
      <c r="M720" t="str">
        <f>+VLOOKUP($D720,Popis!$A:$H,5,0)</f>
        <v>053/572-083; 053/572-677, 573-236; 053/573-287</v>
      </c>
      <c r="N720" t="str">
        <f>+VLOOKUP($D720,Popis!$A:$H,6,0)</f>
        <v>053/572-083</v>
      </c>
      <c r="O720" t="str">
        <f>+VLOOKUP($D720,Popis!$A:$H,7,0)</f>
        <v>ured@ss-strukovna-gospic.skole.hr</v>
      </c>
      <c r="P720">
        <f>+VLOOKUP($D720,Popis!$A:$H,8,0)</f>
        <v>0</v>
      </c>
    </row>
    <row r="721" spans="1:16" x14ac:dyDescent="0.3">
      <c r="A721" t="s">
        <v>219</v>
      </c>
      <c r="B721" t="str">
        <f>+VLOOKUP($D721,Popis!$A:$H,3,0)</f>
        <v>53000</v>
      </c>
      <c r="C721" t="str">
        <f>+VLOOKUP($D721,Popis!$A:$H,4,0)</f>
        <v>Gospić</v>
      </c>
      <c r="D721" t="s">
        <v>224</v>
      </c>
      <c r="E721" t="s">
        <v>26</v>
      </c>
      <c r="F721" s="1">
        <v>50.29</v>
      </c>
      <c r="H721" s="1">
        <v>78.64</v>
      </c>
      <c r="J721" s="1">
        <v>61.875262999999997</v>
      </c>
      <c r="L721" t="str">
        <f>+VLOOKUP($D721,Popis!$A:$H,2,0)</f>
        <v>BUDAČKA 24</v>
      </c>
      <c r="M721" t="str">
        <f>+VLOOKUP($D721,Popis!$A:$H,5,0)</f>
        <v>053/572-083; 053/572-677, 573-236; 053/573-287</v>
      </c>
      <c r="N721" t="str">
        <f>+VLOOKUP($D721,Popis!$A:$H,6,0)</f>
        <v>053/572-083</v>
      </c>
      <c r="O721" t="str">
        <f>+VLOOKUP($D721,Popis!$A:$H,7,0)</f>
        <v>ured@ss-strukovna-gospic.skole.hr</v>
      </c>
      <c r="P721">
        <f>+VLOOKUP($D721,Popis!$A:$H,8,0)</f>
        <v>0</v>
      </c>
    </row>
    <row r="722" spans="1:16" x14ac:dyDescent="0.3">
      <c r="A722" t="s">
        <v>219</v>
      </c>
      <c r="B722" t="str">
        <f>+VLOOKUP($D722,Popis!$A:$H,3,0)</f>
        <v>53000</v>
      </c>
      <c r="C722" t="str">
        <f>+VLOOKUP($D722,Popis!$A:$H,4,0)</f>
        <v>Gospić</v>
      </c>
      <c r="D722" t="s">
        <v>224</v>
      </c>
      <c r="E722" t="s">
        <v>34</v>
      </c>
      <c r="F722" s="1">
        <v>23.88</v>
      </c>
      <c r="H722" s="1">
        <v>42.64</v>
      </c>
      <c r="J722" s="1">
        <v>30.827141999999998</v>
      </c>
      <c r="L722" t="str">
        <f>+VLOOKUP($D722,Popis!$A:$H,2,0)</f>
        <v>BUDAČKA 24</v>
      </c>
      <c r="M722" t="str">
        <f>+VLOOKUP($D722,Popis!$A:$H,5,0)</f>
        <v>053/572-083; 053/572-677, 573-236; 053/573-287</v>
      </c>
      <c r="N722" t="str">
        <f>+VLOOKUP($D722,Popis!$A:$H,6,0)</f>
        <v>053/572-083</v>
      </c>
      <c r="O722" t="str">
        <f>+VLOOKUP($D722,Popis!$A:$H,7,0)</f>
        <v>ured@ss-strukovna-gospic.skole.hr</v>
      </c>
      <c r="P722">
        <f>+VLOOKUP($D722,Popis!$A:$H,8,0)</f>
        <v>0</v>
      </c>
    </row>
    <row r="723" spans="1:16" x14ac:dyDescent="0.3">
      <c r="A723" t="s">
        <v>219</v>
      </c>
      <c r="B723" t="str">
        <f>+VLOOKUP($D723,Popis!$A:$H,3,0)</f>
        <v>53000</v>
      </c>
      <c r="C723" t="str">
        <f>+VLOOKUP($D723,Popis!$A:$H,4,0)</f>
        <v>Gospić</v>
      </c>
      <c r="D723" t="s">
        <v>224</v>
      </c>
      <c r="E723" t="s">
        <v>10</v>
      </c>
      <c r="F723" s="1">
        <v>47.8</v>
      </c>
      <c r="H723" s="1">
        <v>77.72</v>
      </c>
      <c r="J723" s="1">
        <v>61.326999999999998</v>
      </c>
      <c r="L723" t="str">
        <f>+VLOOKUP($D723,Popis!$A:$H,2,0)</f>
        <v>BUDAČKA 24</v>
      </c>
      <c r="M723" t="str">
        <f>+VLOOKUP($D723,Popis!$A:$H,5,0)</f>
        <v>053/572-083; 053/572-677, 573-236; 053/573-287</v>
      </c>
      <c r="N723" t="str">
        <f>+VLOOKUP($D723,Popis!$A:$H,6,0)</f>
        <v>053/572-083</v>
      </c>
      <c r="O723" t="str">
        <f>+VLOOKUP($D723,Popis!$A:$H,7,0)</f>
        <v>ured@ss-strukovna-gospic.skole.hr</v>
      </c>
      <c r="P723">
        <f>+VLOOKUP($D723,Popis!$A:$H,8,0)</f>
        <v>0</v>
      </c>
    </row>
    <row r="724" spans="1:16" x14ac:dyDescent="0.3">
      <c r="A724" t="s">
        <v>219</v>
      </c>
      <c r="B724" t="str">
        <f>+VLOOKUP($D724,Popis!$A:$H,3,0)</f>
        <v>53000</v>
      </c>
      <c r="C724" t="str">
        <f>+VLOOKUP($D724,Popis!$A:$H,4,0)</f>
        <v>Gospić</v>
      </c>
      <c r="D724" t="s">
        <v>224</v>
      </c>
      <c r="E724" t="s">
        <v>81</v>
      </c>
      <c r="F724" s="1">
        <v>59.65</v>
      </c>
      <c r="H724" s="1">
        <v>68.94</v>
      </c>
      <c r="J724" s="1">
        <v>64.34</v>
      </c>
      <c r="L724" t="str">
        <f>+VLOOKUP($D724,Popis!$A:$H,2,0)</f>
        <v>BUDAČKA 24</v>
      </c>
      <c r="M724" t="str">
        <f>+VLOOKUP($D724,Popis!$A:$H,5,0)</f>
        <v>053/572-083; 053/572-677, 573-236; 053/573-287</v>
      </c>
      <c r="N724" t="str">
        <f>+VLOOKUP($D724,Popis!$A:$H,6,0)</f>
        <v>053/572-083</v>
      </c>
      <c r="O724" t="str">
        <f>+VLOOKUP($D724,Popis!$A:$H,7,0)</f>
        <v>ured@ss-strukovna-gospic.skole.hr</v>
      </c>
      <c r="P724">
        <f>+VLOOKUP($D724,Popis!$A:$H,8,0)</f>
        <v>0</v>
      </c>
    </row>
    <row r="725" spans="1:16" x14ac:dyDescent="0.3">
      <c r="A725" t="s">
        <v>219</v>
      </c>
      <c r="B725" t="str">
        <f>+VLOOKUP($D725,Popis!$A:$H,3,0)</f>
        <v>53000</v>
      </c>
      <c r="C725" t="str">
        <f>+VLOOKUP($D725,Popis!$A:$H,4,0)</f>
        <v>Gospić</v>
      </c>
      <c r="D725" t="s">
        <v>224</v>
      </c>
      <c r="E725" t="s">
        <v>44</v>
      </c>
      <c r="F725" s="1">
        <v>50.05</v>
      </c>
      <c r="H725" s="1">
        <v>75.3</v>
      </c>
      <c r="J725" s="1">
        <v>60.328887999999999</v>
      </c>
      <c r="L725" t="str">
        <f>+VLOOKUP($D725,Popis!$A:$H,2,0)</f>
        <v>BUDAČKA 24</v>
      </c>
      <c r="M725" t="str">
        <f>+VLOOKUP($D725,Popis!$A:$H,5,0)</f>
        <v>053/572-083; 053/572-677, 573-236; 053/573-287</v>
      </c>
      <c r="N725" t="str">
        <f>+VLOOKUP($D725,Popis!$A:$H,6,0)</f>
        <v>053/572-083</v>
      </c>
      <c r="O725" t="str">
        <f>+VLOOKUP($D725,Popis!$A:$H,7,0)</f>
        <v>ured@ss-strukovna-gospic.skole.hr</v>
      </c>
      <c r="P725">
        <f>+VLOOKUP($D725,Popis!$A:$H,8,0)</f>
        <v>0</v>
      </c>
    </row>
    <row r="726" spans="1:16" x14ac:dyDescent="0.3">
      <c r="A726" t="s">
        <v>219</v>
      </c>
      <c r="B726" t="str">
        <f>+VLOOKUP($D726,Popis!$A:$H,3,0)</f>
        <v>53000</v>
      </c>
      <c r="C726" t="str">
        <f>+VLOOKUP($D726,Popis!$A:$H,4,0)</f>
        <v>Gospić</v>
      </c>
      <c r="D726" t="s">
        <v>224</v>
      </c>
      <c r="E726" t="s">
        <v>492</v>
      </c>
      <c r="F726" s="1">
        <v>51.88</v>
      </c>
      <c r="H726" s="1">
        <v>56.92</v>
      </c>
      <c r="J726" s="1">
        <v>53.76</v>
      </c>
      <c r="L726" t="str">
        <f>+VLOOKUP($D726,Popis!$A:$H,2,0)</f>
        <v>BUDAČKA 24</v>
      </c>
      <c r="M726" t="str">
        <f>+VLOOKUP($D726,Popis!$A:$H,5,0)</f>
        <v>053/572-083; 053/572-677, 573-236; 053/573-287</v>
      </c>
      <c r="N726" t="str">
        <f>+VLOOKUP($D726,Popis!$A:$H,6,0)</f>
        <v>053/572-083</v>
      </c>
      <c r="O726" t="str">
        <f>+VLOOKUP($D726,Popis!$A:$H,7,0)</f>
        <v>ured@ss-strukovna-gospic.skole.hr</v>
      </c>
      <c r="P726">
        <f>+VLOOKUP($D726,Popis!$A:$H,8,0)</f>
        <v>0</v>
      </c>
    </row>
    <row r="727" spans="1:16" x14ac:dyDescent="0.3">
      <c r="A727" t="s">
        <v>219</v>
      </c>
      <c r="B727" t="str">
        <f>+VLOOKUP($D727,Popis!$A:$H,3,0)</f>
        <v>53000</v>
      </c>
      <c r="C727" t="str">
        <f>+VLOOKUP($D727,Popis!$A:$H,4,0)</f>
        <v>Gospić</v>
      </c>
      <c r="D727" t="s">
        <v>224</v>
      </c>
      <c r="E727" t="s">
        <v>494</v>
      </c>
      <c r="F727" s="1">
        <v>23.87</v>
      </c>
      <c r="H727" s="1">
        <v>44.92</v>
      </c>
      <c r="J727" s="1">
        <v>29.798500000000001</v>
      </c>
      <c r="L727" t="str">
        <f>+VLOOKUP($D727,Popis!$A:$H,2,0)</f>
        <v>BUDAČKA 24</v>
      </c>
      <c r="M727" t="str">
        <f>+VLOOKUP($D727,Popis!$A:$H,5,0)</f>
        <v>053/572-083; 053/572-677, 573-236; 053/573-287</v>
      </c>
      <c r="N727" t="str">
        <f>+VLOOKUP($D727,Popis!$A:$H,6,0)</f>
        <v>053/572-083</v>
      </c>
      <c r="O727" t="str">
        <f>+VLOOKUP($D727,Popis!$A:$H,7,0)</f>
        <v>ured@ss-strukovna-gospic.skole.hr</v>
      </c>
      <c r="P727">
        <f>+VLOOKUP($D727,Popis!$A:$H,8,0)</f>
        <v>0</v>
      </c>
    </row>
    <row r="728" spans="1:16" x14ac:dyDescent="0.3">
      <c r="A728" t="s">
        <v>225</v>
      </c>
      <c r="B728" t="str">
        <f>+VLOOKUP($D728,Popis!$A:$H,3,0)</f>
        <v>40000</v>
      </c>
      <c r="C728" t="str">
        <f>+VLOOKUP($D728,Popis!$A:$H,4,0)</f>
        <v>Čakovec</v>
      </c>
      <c r="D728" t="s">
        <v>226</v>
      </c>
      <c r="E728" t="s">
        <v>23</v>
      </c>
      <c r="F728" s="1">
        <v>48.68</v>
      </c>
      <c r="H728" s="1">
        <v>66.55</v>
      </c>
      <c r="J728" s="1">
        <v>55.850416000000003</v>
      </c>
      <c r="L728" t="str">
        <f>+VLOOKUP($D728,Popis!$A:$H,2,0)</f>
        <v>VLADIMIRA NAZORA 36</v>
      </c>
      <c r="M728" t="str">
        <f>+VLOOKUP($D728,Popis!$A:$H,5,0)</f>
        <v>040/311-115; 040/312-520; ets@ets.hr</v>
      </c>
      <c r="N728" t="str">
        <f>+VLOOKUP($D728,Popis!$A:$H,6,0)</f>
        <v>040/310-982</v>
      </c>
      <c r="O728" t="str">
        <f>+VLOOKUP($D728,Popis!$A:$H,7,0)</f>
        <v>ets@ets.hr; ets@ss-ekonomskaitrgovacka-ck.skole.hr</v>
      </c>
      <c r="P728" t="str">
        <f>+VLOOKUP($D728,Popis!$A:$H,8,0)</f>
        <v>www.ets.hr</v>
      </c>
    </row>
    <row r="729" spans="1:16" x14ac:dyDescent="0.3">
      <c r="A729" t="s">
        <v>225</v>
      </c>
      <c r="B729" t="str">
        <f>+VLOOKUP($D729,Popis!$A:$H,3,0)</f>
        <v>40000</v>
      </c>
      <c r="C729" t="str">
        <f>+VLOOKUP($D729,Popis!$A:$H,4,0)</f>
        <v>Čakovec</v>
      </c>
      <c r="D729" t="s">
        <v>226</v>
      </c>
      <c r="E729" t="s">
        <v>556</v>
      </c>
      <c r="F729" s="1">
        <v>109.93</v>
      </c>
      <c r="H729" s="1">
        <v>145.56</v>
      </c>
      <c r="J729" s="1">
        <v>119.19833300000001</v>
      </c>
      <c r="L729" t="str">
        <f>+VLOOKUP($D729,Popis!$A:$H,2,0)</f>
        <v>VLADIMIRA NAZORA 36</v>
      </c>
      <c r="M729" t="str">
        <f>+VLOOKUP($D729,Popis!$A:$H,5,0)</f>
        <v>040/311-115; 040/312-520; ets@ets.hr</v>
      </c>
      <c r="N729" t="str">
        <f>+VLOOKUP($D729,Popis!$A:$H,6,0)</f>
        <v>040/310-982</v>
      </c>
      <c r="O729" t="str">
        <f>+VLOOKUP($D729,Popis!$A:$H,7,0)</f>
        <v>ets@ets.hr; ets@ss-ekonomskaitrgovacka-ck.skole.hr</v>
      </c>
      <c r="P729" t="str">
        <f>+VLOOKUP($D729,Popis!$A:$H,8,0)</f>
        <v>www.ets.hr</v>
      </c>
    </row>
    <row r="730" spans="1:16" x14ac:dyDescent="0.3">
      <c r="A730" t="s">
        <v>225</v>
      </c>
      <c r="B730" t="str">
        <f>+VLOOKUP($D730,Popis!$A:$H,3,0)</f>
        <v>40000</v>
      </c>
      <c r="C730" t="str">
        <f>+VLOOKUP($D730,Popis!$A:$H,4,0)</f>
        <v>Čakovec</v>
      </c>
      <c r="D730" t="s">
        <v>226</v>
      </c>
      <c r="E730" t="s">
        <v>16</v>
      </c>
      <c r="F730" s="1">
        <v>28.36</v>
      </c>
      <c r="H730" s="1">
        <v>39.950000000000003</v>
      </c>
      <c r="J730" s="1">
        <v>32.194704999999999</v>
      </c>
      <c r="L730" t="str">
        <f>+VLOOKUP($D730,Popis!$A:$H,2,0)</f>
        <v>VLADIMIRA NAZORA 36</v>
      </c>
      <c r="M730" t="str">
        <f>+VLOOKUP($D730,Popis!$A:$H,5,0)</f>
        <v>040/311-115; 040/312-520; ets@ets.hr</v>
      </c>
      <c r="N730" t="str">
        <f>+VLOOKUP($D730,Popis!$A:$H,6,0)</f>
        <v>040/310-982</v>
      </c>
      <c r="O730" t="str">
        <f>+VLOOKUP($D730,Popis!$A:$H,7,0)</f>
        <v>ets@ets.hr; ets@ss-ekonomskaitrgovacka-ck.skole.hr</v>
      </c>
      <c r="P730" t="str">
        <f>+VLOOKUP($D730,Popis!$A:$H,8,0)</f>
        <v>www.ets.hr</v>
      </c>
    </row>
    <row r="731" spans="1:16" x14ac:dyDescent="0.3">
      <c r="A731" t="s">
        <v>225</v>
      </c>
      <c r="B731" t="str">
        <f>+VLOOKUP($D731,Popis!$A:$H,3,0)</f>
        <v>40000</v>
      </c>
      <c r="C731" t="str">
        <f>+VLOOKUP($D731,Popis!$A:$H,4,0)</f>
        <v>Čakovec</v>
      </c>
      <c r="D731" t="s">
        <v>226</v>
      </c>
      <c r="E731" t="s">
        <v>10</v>
      </c>
      <c r="F731" s="1">
        <v>48.17</v>
      </c>
      <c r="H731" s="1">
        <v>80</v>
      </c>
      <c r="J731" s="1">
        <v>67.467208999999997</v>
      </c>
      <c r="L731" t="str">
        <f>+VLOOKUP($D731,Popis!$A:$H,2,0)</f>
        <v>VLADIMIRA NAZORA 36</v>
      </c>
      <c r="M731" t="str">
        <f>+VLOOKUP($D731,Popis!$A:$H,5,0)</f>
        <v>040/311-115; 040/312-520; ets@ets.hr</v>
      </c>
      <c r="N731" t="str">
        <f>+VLOOKUP($D731,Popis!$A:$H,6,0)</f>
        <v>040/310-982</v>
      </c>
      <c r="O731" t="str">
        <f>+VLOOKUP($D731,Popis!$A:$H,7,0)</f>
        <v>ets@ets.hr; ets@ss-ekonomskaitrgovacka-ck.skole.hr</v>
      </c>
      <c r="P731" t="str">
        <f>+VLOOKUP($D731,Popis!$A:$H,8,0)</f>
        <v>www.ets.hr</v>
      </c>
    </row>
    <row r="732" spans="1:16" x14ac:dyDescent="0.3">
      <c r="A732" t="s">
        <v>225</v>
      </c>
      <c r="B732" t="str">
        <f>+VLOOKUP($D732,Popis!$A:$H,3,0)</f>
        <v>40000</v>
      </c>
      <c r="C732" t="str">
        <f>+VLOOKUP($D732,Popis!$A:$H,4,0)</f>
        <v>Čakovec</v>
      </c>
      <c r="D732" t="s">
        <v>226</v>
      </c>
      <c r="E732" t="s">
        <v>17</v>
      </c>
      <c r="F732" s="1">
        <v>45.84</v>
      </c>
      <c r="H732" s="1">
        <v>75.87</v>
      </c>
      <c r="J732" s="1">
        <v>59.563333</v>
      </c>
      <c r="L732" t="str">
        <f>+VLOOKUP($D732,Popis!$A:$H,2,0)</f>
        <v>VLADIMIRA NAZORA 36</v>
      </c>
      <c r="M732" t="str">
        <f>+VLOOKUP($D732,Popis!$A:$H,5,0)</f>
        <v>040/311-115; 040/312-520; ets@ets.hr</v>
      </c>
      <c r="N732" t="str">
        <f>+VLOOKUP($D732,Popis!$A:$H,6,0)</f>
        <v>040/310-982</v>
      </c>
      <c r="O732" t="str">
        <f>+VLOOKUP($D732,Popis!$A:$H,7,0)</f>
        <v>ets@ets.hr; ets@ss-ekonomskaitrgovacka-ck.skole.hr</v>
      </c>
      <c r="P732" t="str">
        <f>+VLOOKUP($D732,Popis!$A:$H,8,0)</f>
        <v>www.ets.hr</v>
      </c>
    </row>
    <row r="733" spans="1:16" x14ac:dyDescent="0.3">
      <c r="A733" t="s">
        <v>225</v>
      </c>
      <c r="B733" t="str">
        <f>+VLOOKUP($D733,Popis!$A:$H,3,0)</f>
        <v>40000</v>
      </c>
      <c r="C733" t="str">
        <f>+VLOOKUP($D733,Popis!$A:$H,4,0)</f>
        <v>Čakovec</v>
      </c>
      <c r="D733" t="s">
        <v>226</v>
      </c>
      <c r="E733" t="s">
        <v>11</v>
      </c>
      <c r="F733" s="1">
        <v>55.54</v>
      </c>
      <c r="H733" s="1">
        <v>80.849999999999994</v>
      </c>
      <c r="J733" s="1">
        <v>66.390433999999999</v>
      </c>
      <c r="L733" t="str">
        <f>+VLOOKUP($D733,Popis!$A:$H,2,0)</f>
        <v>VLADIMIRA NAZORA 36</v>
      </c>
      <c r="M733" t="str">
        <f>+VLOOKUP($D733,Popis!$A:$H,5,0)</f>
        <v>040/311-115; 040/312-520; ets@ets.hr</v>
      </c>
      <c r="N733" t="str">
        <f>+VLOOKUP($D733,Popis!$A:$H,6,0)</f>
        <v>040/310-982</v>
      </c>
      <c r="O733" t="str">
        <f>+VLOOKUP($D733,Popis!$A:$H,7,0)</f>
        <v>ets@ets.hr; ets@ss-ekonomskaitrgovacka-ck.skole.hr</v>
      </c>
      <c r="P733" t="str">
        <f>+VLOOKUP($D733,Popis!$A:$H,8,0)</f>
        <v>www.ets.hr</v>
      </c>
    </row>
    <row r="734" spans="1:16" x14ac:dyDescent="0.3">
      <c r="A734" t="s">
        <v>225</v>
      </c>
      <c r="B734" t="str">
        <f>+VLOOKUP($D734,Popis!$A:$H,3,0)</f>
        <v>40000</v>
      </c>
      <c r="C734" t="str">
        <f>+VLOOKUP($D734,Popis!$A:$H,4,0)</f>
        <v>Čakovec</v>
      </c>
      <c r="D734" t="s">
        <v>227</v>
      </c>
      <c r="E734" t="s">
        <v>20</v>
      </c>
      <c r="F734" s="1">
        <v>66.400000000000006</v>
      </c>
      <c r="H734" s="1">
        <v>81</v>
      </c>
      <c r="J734" s="1">
        <v>76.017386999999999</v>
      </c>
      <c r="L734" t="str">
        <f>+VLOOKUP($D734,Popis!$A:$H,2,0)</f>
        <v>Vladimira Nazora 34</v>
      </c>
      <c r="M734" t="str">
        <f>+VLOOKUP($D734,Popis!$A:$H,5,0)</f>
        <v>040/314-902; 040/314-901; 040/314-900; 040/314-903; 040/314-905; 040/314-904; 040/314-909</v>
      </c>
      <c r="N734" t="str">
        <f>+VLOOKUP($D734,Popis!$A:$H,6,0)</f>
        <v>040/314-911</v>
      </c>
      <c r="O734" t="str">
        <f>+VLOOKUP($D734,Popis!$A:$H,7,0)</f>
        <v>gjs@gimnazija-cakovec.skole.hr</v>
      </c>
      <c r="P734" t="str">
        <f>+VLOOKUP($D734,Popis!$A:$H,8,0)</f>
        <v>www.gimnazija-cakovec.hr</v>
      </c>
    </row>
    <row r="735" spans="1:16" x14ac:dyDescent="0.3">
      <c r="A735" t="s">
        <v>225</v>
      </c>
      <c r="B735" t="str">
        <f>+VLOOKUP($D735,Popis!$A:$H,3,0)</f>
        <v>40000</v>
      </c>
      <c r="C735" t="str">
        <f>+VLOOKUP($D735,Popis!$A:$H,4,0)</f>
        <v>Čakovec</v>
      </c>
      <c r="D735" t="s">
        <v>227</v>
      </c>
      <c r="E735" t="s">
        <v>55</v>
      </c>
      <c r="F735" s="1">
        <v>74.16</v>
      </c>
      <c r="H735" s="1">
        <v>83</v>
      </c>
      <c r="J735" s="1">
        <v>79.035624999999996</v>
      </c>
      <c r="L735" t="str">
        <f>+VLOOKUP($D735,Popis!$A:$H,2,0)</f>
        <v>Vladimira Nazora 34</v>
      </c>
      <c r="M735" t="str">
        <f>+VLOOKUP($D735,Popis!$A:$H,5,0)</f>
        <v>040/314-902; 040/314-901; 040/314-900; 040/314-903; 040/314-905; 040/314-904; 040/314-909</v>
      </c>
      <c r="N735" t="str">
        <f>+VLOOKUP($D735,Popis!$A:$H,6,0)</f>
        <v>040/314-911</v>
      </c>
      <c r="O735" t="str">
        <f>+VLOOKUP($D735,Popis!$A:$H,7,0)</f>
        <v>gjs@gimnazija-cakovec.skole.hr</v>
      </c>
      <c r="P735" t="str">
        <f>+VLOOKUP($D735,Popis!$A:$H,8,0)</f>
        <v>www.gimnazija-cakovec.hr</v>
      </c>
    </row>
    <row r="736" spans="1:16" x14ac:dyDescent="0.3">
      <c r="A736" t="s">
        <v>225</v>
      </c>
      <c r="B736" t="str">
        <f>+VLOOKUP($D736,Popis!$A:$H,3,0)</f>
        <v>40000</v>
      </c>
      <c r="C736" t="str">
        <f>+VLOOKUP($D736,Popis!$A:$H,4,0)</f>
        <v>Čakovec</v>
      </c>
      <c r="D736" t="s">
        <v>227</v>
      </c>
      <c r="E736" t="s">
        <v>487</v>
      </c>
      <c r="F736" s="1">
        <v>76.319999999999993</v>
      </c>
      <c r="H736" s="1">
        <v>81</v>
      </c>
      <c r="J736" s="1">
        <v>79.394229999999993</v>
      </c>
      <c r="L736" t="str">
        <f>+VLOOKUP($D736,Popis!$A:$H,2,0)</f>
        <v>Vladimira Nazora 34</v>
      </c>
      <c r="M736" t="str">
        <f>+VLOOKUP($D736,Popis!$A:$H,5,0)</f>
        <v>040/314-902; 040/314-901; 040/314-900; 040/314-903; 040/314-905; 040/314-904; 040/314-909</v>
      </c>
      <c r="N736" t="str">
        <f>+VLOOKUP($D736,Popis!$A:$H,6,0)</f>
        <v>040/314-911</v>
      </c>
      <c r="O736" t="str">
        <f>+VLOOKUP($D736,Popis!$A:$H,7,0)</f>
        <v>gjs@gimnazija-cakovec.skole.hr</v>
      </c>
      <c r="P736" t="str">
        <f>+VLOOKUP($D736,Popis!$A:$H,8,0)</f>
        <v>www.gimnazija-cakovec.hr</v>
      </c>
    </row>
    <row r="737" spans="1:16" x14ac:dyDescent="0.3">
      <c r="A737" t="s">
        <v>225</v>
      </c>
      <c r="B737" t="str">
        <f>+VLOOKUP($D737,Popis!$A:$H,3,0)</f>
        <v>40000</v>
      </c>
      <c r="C737" t="str">
        <f>+VLOOKUP($D737,Popis!$A:$H,4,0)</f>
        <v>Čakovec</v>
      </c>
      <c r="D737" t="s">
        <v>228</v>
      </c>
      <c r="E737" t="s">
        <v>75</v>
      </c>
      <c r="F737" s="1">
        <v>49.52</v>
      </c>
      <c r="H737" s="1">
        <v>58.56</v>
      </c>
      <c r="J737" s="1">
        <v>54.046666000000002</v>
      </c>
      <c r="L737" t="str">
        <f>+VLOOKUP($D737,Popis!$A:$H,2,0)</f>
        <v>VLADIMIRA NAZORA 38</v>
      </c>
      <c r="M737" t="str">
        <f>+VLOOKUP($D737,Popis!$A:$H,5,0)</f>
        <v>040/395-302; 040/395-276</v>
      </c>
      <c r="N737" t="str">
        <f>+VLOOKUP($D737,Popis!$A:$H,6,0)</f>
        <v>040/395-302</v>
      </c>
      <c r="O737" t="str">
        <f>+VLOOKUP($D737,Popis!$A:$H,7,0)</f>
        <v>gospodarska@gospodarskaskola.hr</v>
      </c>
      <c r="P737" t="str">
        <f>+VLOOKUP($D737,Popis!$A:$H,8,0)</f>
        <v>www.gospodarskaskola.hr</v>
      </c>
    </row>
    <row r="738" spans="1:16" x14ac:dyDescent="0.3">
      <c r="A738" t="s">
        <v>225</v>
      </c>
      <c r="B738" t="str">
        <f>+VLOOKUP($D738,Popis!$A:$H,3,0)</f>
        <v>40000</v>
      </c>
      <c r="C738" t="str">
        <f>+VLOOKUP($D738,Popis!$A:$H,4,0)</f>
        <v>Čakovec</v>
      </c>
      <c r="D738" t="s">
        <v>228</v>
      </c>
      <c r="E738" t="s">
        <v>76</v>
      </c>
      <c r="F738" s="1">
        <v>23.74</v>
      </c>
      <c r="H738" s="1">
        <v>38.79</v>
      </c>
      <c r="J738" s="1">
        <v>29.78</v>
      </c>
      <c r="L738" t="str">
        <f>+VLOOKUP($D738,Popis!$A:$H,2,0)</f>
        <v>VLADIMIRA NAZORA 38</v>
      </c>
      <c r="M738" t="str">
        <f>+VLOOKUP($D738,Popis!$A:$H,5,0)</f>
        <v>040/395-302; 040/395-276</v>
      </c>
      <c r="N738" t="str">
        <f>+VLOOKUP($D738,Popis!$A:$H,6,0)</f>
        <v>040/395-302</v>
      </c>
      <c r="O738" t="str">
        <f>+VLOOKUP($D738,Popis!$A:$H,7,0)</f>
        <v>gospodarska@gospodarskaskola.hr</v>
      </c>
      <c r="P738" t="str">
        <f>+VLOOKUP($D738,Popis!$A:$H,8,0)</f>
        <v>www.gospodarskaskola.hr</v>
      </c>
    </row>
    <row r="739" spans="1:16" x14ac:dyDescent="0.3">
      <c r="A739" t="s">
        <v>225</v>
      </c>
      <c r="B739" t="str">
        <f>+VLOOKUP($D739,Popis!$A:$H,3,0)</f>
        <v>40000</v>
      </c>
      <c r="C739" t="str">
        <f>+VLOOKUP($D739,Popis!$A:$H,4,0)</f>
        <v>Čakovec</v>
      </c>
      <c r="D739" t="s">
        <v>228</v>
      </c>
      <c r="E739" t="s">
        <v>130</v>
      </c>
      <c r="F739" s="1">
        <v>42.39</v>
      </c>
      <c r="H739" s="1">
        <v>59.41</v>
      </c>
      <c r="J739" s="1">
        <v>53.295000000000002</v>
      </c>
      <c r="L739" t="str">
        <f>+VLOOKUP($D739,Popis!$A:$H,2,0)</f>
        <v>VLADIMIRA NAZORA 38</v>
      </c>
      <c r="M739" t="str">
        <f>+VLOOKUP($D739,Popis!$A:$H,5,0)</f>
        <v>040/395-302; 040/395-276</v>
      </c>
      <c r="N739" t="str">
        <f>+VLOOKUP($D739,Popis!$A:$H,6,0)</f>
        <v>040/395-302</v>
      </c>
      <c r="O739" t="str">
        <f>+VLOOKUP($D739,Popis!$A:$H,7,0)</f>
        <v>gospodarska@gospodarskaskola.hr</v>
      </c>
      <c r="P739" t="str">
        <f>+VLOOKUP($D739,Popis!$A:$H,8,0)</f>
        <v>www.gospodarskaskola.hr</v>
      </c>
    </row>
    <row r="740" spans="1:16" x14ac:dyDescent="0.3">
      <c r="A740" t="s">
        <v>225</v>
      </c>
      <c r="B740" t="str">
        <f>+VLOOKUP($D740,Popis!$A:$H,3,0)</f>
        <v>40000</v>
      </c>
      <c r="C740" t="str">
        <f>+VLOOKUP($D740,Popis!$A:$H,4,0)</f>
        <v>Čakovec</v>
      </c>
      <c r="D740" t="s">
        <v>228</v>
      </c>
      <c r="E740" t="s">
        <v>39</v>
      </c>
      <c r="F740" s="1">
        <v>32.659999999999997</v>
      </c>
      <c r="H740" s="1">
        <v>42.52</v>
      </c>
      <c r="J740" s="1">
        <v>36.22</v>
      </c>
      <c r="L740" t="str">
        <f>+VLOOKUP($D740,Popis!$A:$H,2,0)</f>
        <v>VLADIMIRA NAZORA 38</v>
      </c>
      <c r="M740" t="str">
        <f>+VLOOKUP($D740,Popis!$A:$H,5,0)</f>
        <v>040/395-302; 040/395-276</v>
      </c>
      <c r="N740" t="str">
        <f>+VLOOKUP($D740,Popis!$A:$H,6,0)</f>
        <v>040/395-302</v>
      </c>
      <c r="O740" t="str">
        <f>+VLOOKUP($D740,Popis!$A:$H,7,0)</f>
        <v>gospodarska@gospodarskaskola.hr</v>
      </c>
      <c r="P740" t="str">
        <f>+VLOOKUP($D740,Popis!$A:$H,8,0)</f>
        <v>www.gospodarskaskola.hr</v>
      </c>
    </row>
    <row r="741" spans="1:16" x14ac:dyDescent="0.3">
      <c r="A741" t="s">
        <v>225</v>
      </c>
      <c r="B741" t="str">
        <f>+VLOOKUP($D741,Popis!$A:$H,3,0)</f>
        <v>40000</v>
      </c>
      <c r="C741" t="str">
        <f>+VLOOKUP($D741,Popis!$A:$H,4,0)</f>
        <v>Čakovec</v>
      </c>
      <c r="D741" t="s">
        <v>228</v>
      </c>
      <c r="E741" t="s">
        <v>66</v>
      </c>
      <c r="F741" s="1">
        <v>57.05</v>
      </c>
      <c r="H741" s="1">
        <v>78.56</v>
      </c>
      <c r="J741" s="1">
        <v>64.403750000000002</v>
      </c>
      <c r="L741" t="str">
        <f>+VLOOKUP($D741,Popis!$A:$H,2,0)</f>
        <v>VLADIMIRA NAZORA 38</v>
      </c>
      <c r="M741" t="str">
        <f>+VLOOKUP($D741,Popis!$A:$H,5,0)</f>
        <v>040/395-302; 040/395-276</v>
      </c>
      <c r="N741" t="str">
        <f>+VLOOKUP($D741,Popis!$A:$H,6,0)</f>
        <v>040/395-302</v>
      </c>
      <c r="O741" t="str">
        <f>+VLOOKUP($D741,Popis!$A:$H,7,0)</f>
        <v>gospodarska@gospodarskaskola.hr</v>
      </c>
      <c r="P741" t="str">
        <f>+VLOOKUP($D741,Popis!$A:$H,8,0)</f>
        <v>www.gospodarskaskola.hr</v>
      </c>
    </row>
    <row r="742" spans="1:16" x14ac:dyDescent="0.3">
      <c r="A742" t="s">
        <v>225</v>
      </c>
      <c r="B742" t="str">
        <f>+VLOOKUP($D742,Popis!$A:$H,3,0)</f>
        <v>40000</v>
      </c>
      <c r="C742" t="str">
        <f>+VLOOKUP($D742,Popis!$A:$H,4,0)</f>
        <v>Čakovec</v>
      </c>
      <c r="D742" t="s">
        <v>228</v>
      </c>
      <c r="E742" t="s">
        <v>68</v>
      </c>
      <c r="F742" s="1">
        <v>24.26</v>
      </c>
      <c r="H742" s="1">
        <v>27.81</v>
      </c>
      <c r="J742" s="1">
        <v>26.0275</v>
      </c>
      <c r="L742" t="str">
        <f>+VLOOKUP($D742,Popis!$A:$H,2,0)</f>
        <v>VLADIMIRA NAZORA 38</v>
      </c>
      <c r="M742" t="str">
        <f>+VLOOKUP($D742,Popis!$A:$H,5,0)</f>
        <v>040/395-302; 040/395-276</v>
      </c>
      <c r="N742" t="str">
        <f>+VLOOKUP($D742,Popis!$A:$H,6,0)</f>
        <v>040/395-302</v>
      </c>
      <c r="O742" t="str">
        <f>+VLOOKUP($D742,Popis!$A:$H,7,0)</f>
        <v>gospodarska@gospodarskaskola.hr</v>
      </c>
      <c r="P742" t="str">
        <f>+VLOOKUP($D742,Popis!$A:$H,8,0)</f>
        <v>www.gospodarskaskola.hr</v>
      </c>
    </row>
    <row r="743" spans="1:16" x14ac:dyDescent="0.3">
      <c r="A743" t="s">
        <v>225</v>
      </c>
      <c r="B743" t="str">
        <f>+VLOOKUP($D743,Popis!$A:$H,3,0)</f>
        <v>40000</v>
      </c>
      <c r="C743" t="str">
        <f>+VLOOKUP($D743,Popis!$A:$H,4,0)</f>
        <v>Čakovec</v>
      </c>
      <c r="D743" t="s">
        <v>228</v>
      </c>
      <c r="E743" t="s">
        <v>501</v>
      </c>
      <c r="F743" s="1">
        <v>60.59</v>
      </c>
      <c r="H743" s="1">
        <v>79.92</v>
      </c>
      <c r="J743" s="1">
        <v>68.384</v>
      </c>
      <c r="L743" t="str">
        <f>+VLOOKUP($D743,Popis!$A:$H,2,0)</f>
        <v>VLADIMIRA NAZORA 38</v>
      </c>
      <c r="M743" t="str">
        <f>+VLOOKUP($D743,Popis!$A:$H,5,0)</f>
        <v>040/395-302; 040/395-276</v>
      </c>
      <c r="N743" t="str">
        <f>+VLOOKUP($D743,Popis!$A:$H,6,0)</f>
        <v>040/395-302</v>
      </c>
      <c r="O743" t="str">
        <f>+VLOOKUP($D743,Popis!$A:$H,7,0)</f>
        <v>gospodarska@gospodarskaskola.hr</v>
      </c>
      <c r="P743" t="str">
        <f>+VLOOKUP($D743,Popis!$A:$H,8,0)</f>
        <v>www.gospodarskaskola.hr</v>
      </c>
    </row>
    <row r="744" spans="1:16" x14ac:dyDescent="0.3">
      <c r="A744" t="s">
        <v>225</v>
      </c>
      <c r="B744" t="str">
        <f>+VLOOKUP($D744,Popis!$A:$H,3,0)</f>
        <v>40000</v>
      </c>
      <c r="C744" t="str">
        <f>+VLOOKUP($D744,Popis!$A:$H,4,0)</f>
        <v>Čakovec</v>
      </c>
      <c r="D744" t="s">
        <v>228</v>
      </c>
      <c r="E744" t="s">
        <v>493</v>
      </c>
      <c r="F744" s="1">
        <v>40.229999999999997</v>
      </c>
      <c r="H744" s="1">
        <v>65.81</v>
      </c>
      <c r="J744" s="1">
        <v>51.818666</v>
      </c>
      <c r="L744" t="str">
        <f>+VLOOKUP($D744,Popis!$A:$H,2,0)</f>
        <v>VLADIMIRA NAZORA 38</v>
      </c>
      <c r="M744" t="str">
        <f>+VLOOKUP($D744,Popis!$A:$H,5,0)</f>
        <v>040/395-302; 040/395-276</v>
      </c>
      <c r="N744" t="str">
        <f>+VLOOKUP($D744,Popis!$A:$H,6,0)</f>
        <v>040/395-302</v>
      </c>
      <c r="O744" t="str">
        <f>+VLOOKUP($D744,Popis!$A:$H,7,0)</f>
        <v>gospodarska@gospodarskaskola.hr</v>
      </c>
      <c r="P744" t="str">
        <f>+VLOOKUP($D744,Popis!$A:$H,8,0)</f>
        <v>www.gospodarskaskola.hr</v>
      </c>
    </row>
    <row r="745" spans="1:16" x14ac:dyDescent="0.3">
      <c r="A745" t="s">
        <v>225</v>
      </c>
      <c r="B745" t="str">
        <f>+VLOOKUP($D745,Popis!$A:$H,3,0)</f>
        <v>40000</v>
      </c>
      <c r="C745" t="str">
        <f>+VLOOKUP($D745,Popis!$A:$H,4,0)</f>
        <v>Čakovec</v>
      </c>
      <c r="D745" t="s">
        <v>228</v>
      </c>
      <c r="E745" t="s">
        <v>494</v>
      </c>
      <c r="F745" s="1">
        <v>26.94</v>
      </c>
      <c r="H745" s="1">
        <v>45.8</v>
      </c>
      <c r="J745" s="1">
        <v>32.898823</v>
      </c>
      <c r="L745" t="str">
        <f>+VLOOKUP($D745,Popis!$A:$H,2,0)</f>
        <v>VLADIMIRA NAZORA 38</v>
      </c>
      <c r="M745" t="str">
        <f>+VLOOKUP($D745,Popis!$A:$H,5,0)</f>
        <v>040/395-302; 040/395-276</v>
      </c>
      <c r="N745" t="str">
        <f>+VLOOKUP($D745,Popis!$A:$H,6,0)</f>
        <v>040/395-302</v>
      </c>
      <c r="O745" t="str">
        <f>+VLOOKUP($D745,Popis!$A:$H,7,0)</f>
        <v>gospodarska@gospodarskaskola.hr</v>
      </c>
      <c r="P745" t="str">
        <f>+VLOOKUP($D745,Popis!$A:$H,8,0)</f>
        <v>www.gospodarskaskola.hr</v>
      </c>
    </row>
    <row r="746" spans="1:16" x14ac:dyDescent="0.3">
      <c r="A746" t="s">
        <v>225</v>
      </c>
      <c r="B746" t="str">
        <f>+VLOOKUP($D746,Popis!$A:$H,3,0)</f>
        <v>40000</v>
      </c>
      <c r="C746" t="str">
        <f>+VLOOKUP($D746,Popis!$A:$H,4,0)</f>
        <v>Čakovec</v>
      </c>
      <c r="D746" t="s">
        <v>229</v>
      </c>
      <c r="E746" t="s">
        <v>80</v>
      </c>
      <c r="F746" s="1">
        <v>57.92</v>
      </c>
      <c r="H746" s="1">
        <v>80.319999999999993</v>
      </c>
      <c r="J746" s="1">
        <v>71.595909000000006</v>
      </c>
      <c r="L746" t="str">
        <f>+VLOOKUP($D746,Popis!$A:$H,2,0)</f>
        <v>ŠPORTSKA 1</v>
      </c>
      <c r="M746" t="str">
        <f>+VLOOKUP($D746,Popis!$A:$H,5,0)</f>
        <v>040/329-002; 040/329-000; 040 329-016; 040/329-024; 040/329-001</v>
      </c>
      <c r="N746" t="str">
        <f>+VLOOKUP($D746,Popis!$A:$H,6,0)</f>
        <v>040/329-013</v>
      </c>
      <c r="O746" t="str">
        <f>+VLOOKUP($D746,Popis!$A:$H,7,0)</f>
        <v>gsc@gsc.hr; gsc@ss-graditeljska-ck.skole.hr</v>
      </c>
      <c r="P746" t="str">
        <f>+VLOOKUP($D746,Popis!$A:$H,8,0)</f>
        <v>www.gsc.hr</v>
      </c>
    </row>
    <row r="747" spans="1:16" x14ac:dyDescent="0.3">
      <c r="A747" t="s">
        <v>225</v>
      </c>
      <c r="B747" t="str">
        <f>+VLOOKUP($D747,Popis!$A:$H,3,0)</f>
        <v>40000</v>
      </c>
      <c r="C747" t="str">
        <f>+VLOOKUP($D747,Popis!$A:$H,4,0)</f>
        <v>Čakovec</v>
      </c>
      <c r="D747" t="s">
        <v>229</v>
      </c>
      <c r="E747" t="s">
        <v>65</v>
      </c>
      <c r="F747" s="1">
        <v>23.39</v>
      </c>
      <c r="H747" s="1">
        <v>35.47</v>
      </c>
      <c r="J747" s="1">
        <v>28.399000000000001</v>
      </c>
      <c r="L747" t="str">
        <f>+VLOOKUP($D747,Popis!$A:$H,2,0)</f>
        <v>ŠPORTSKA 1</v>
      </c>
      <c r="M747" t="str">
        <f>+VLOOKUP($D747,Popis!$A:$H,5,0)</f>
        <v>040/329-002; 040/329-000; 040 329-016; 040/329-024; 040/329-001</v>
      </c>
      <c r="N747" t="str">
        <f>+VLOOKUP($D747,Popis!$A:$H,6,0)</f>
        <v>040/329-013</v>
      </c>
      <c r="O747" t="str">
        <f>+VLOOKUP($D747,Popis!$A:$H,7,0)</f>
        <v>gsc@gsc.hr; gsc@ss-graditeljska-ck.skole.hr</v>
      </c>
      <c r="P747" t="str">
        <f>+VLOOKUP($D747,Popis!$A:$H,8,0)</f>
        <v>www.gsc.hr</v>
      </c>
    </row>
    <row r="748" spans="1:16" x14ac:dyDescent="0.3">
      <c r="A748" t="s">
        <v>225</v>
      </c>
      <c r="B748" t="str">
        <f>+VLOOKUP($D748,Popis!$A:$H,3,0)</f>
        <v>40000</v>
      </c>
      <c r="C748" t="str">
        <f>+VLOOKUP($D748,Popis!$A:$H,4,0)</f>
        <v>Čakovec</v>
      </c>
      <c r="D748" t="s">
        <v>229</v>
      </c>
      <c r="E748" t="s">
        <v>491</v>
      </c>
      <c r="F748" s="1">
        <v>23.58</v>
      </c>
      <c r="H748" s="1">
        <v>30.28</v>
      </c>
      <c r="J748" s="1">
        <v>26.676666000000001</v>
      </c>
      <c r="L748" t="str">
        <f>+VLOOKUP($D748,Popis!$A:$H,2,0)</f>
        <v>ŠPORTSKA 1</v>
      </c>
      <c r="M748" t="str">
        <f>+VLOOKUP($D748,Popis!$A:$H,5,0)</f>
        <v>040/329-002; 040/329-000; 040 329-016; 040/329-024; 040/329-001</v>
      </c>
      <c r="N748" t="str">
        <f>+VLOOKUP($D748,Popis!$A:$H,6,0)</f>
        <v>040/329-013</v>
      </c>
      <c r="O748" t="str">
        <f>+VLOOKUP($D748,Popis!$A:$H,7,0)</f>
        <v>gsc@gsc.hr; gsc@ss-graditeljska-ck.skole.hr</v>
      </c>
      <c r="P748" t="str">
        <f>+VLOOKUP($D748,Popis!$A:$H,8,0)</f>
        <v>www.gsc.hr</v>
      </c>
    </row>
    <row r="749" spans="1:16" x14ac:dyDescent="0.3">
      <c r="A749" t="s">
        <v>225</v>
      </c>
      <c r="B749" t="str">
        <f>+VLOOKUP($D749,Popis!$A:$H,3,0)</f>
        <v>40000</v>
      </c>
      <c r="C749" t="str">
        <f>+VLOOKUP($D749,Popis!$A:$H,4,0)</f>
        <v>Čakovec</v>
      </c>
      <c r="D749" t="s">
        <v>229</v>
      </c>
      <c r="E749" t="s">
        <v>495</v>
      </c>
      <c r="F749" s="1">
        <v>45.7</v>
      </c>
      <c r="H749" s="1">
        <v>75.34</v>
      </c>
      <c r="J749" s="1">
        <v>61.478332999999999</v>
      </c>
      <c r="L749" t="str">
        <f>+VLOOKUP($D749,Popis!$A:$H,2,0)</f>
        <v>ŠPORTSKA 1</v>
      </c>
      <c r="M749" t="str">
        <f>+VLOOKUP($D749,Popis!$A:$H,5,0)</f>
        <v>040/329-002; 040/329-000; 040 329-016; 040/329-024; 040/329-001</v>
      </c>
      <c r="N749" t="str">
        <f>+VLOOKUP($D749,Popis!$A:$H,6,0)</f>
        <v>040/329-013</v>
      </c>
      <c r="O749" t="str">
        <f>+VLOOKUP($D749,Popis!$A:$H,7,0)</f>
        <v>gsc@gsc.hr; gsc@ss-graditeljska-ck.skole.hr</v>
      </c>
      <c r="P749" t="str">
        <f>+VLOOKUP($D749,Popis!$A:$H,8,0)</f>
        <v>www.gsc.hr</v>
      </c>
    </row>
    <row r="750" spans="1:16" x14ac:dyDescent="0.3">
      <c r="A750" t="s">
        <v>225</v>
      </c>
      <c r="B750" t="str">
        <f>+VLOOKUP($D750,Popis!$A:$H,3,0)</f>
        <v>40000</v>
      </c>
      <c r="C750" t="str">
        <f>+VLOOKUP($D750,Popis!$A:$H,4,0)</f>
        <v>Čakovec</v>
      </c>
      <c r="D750" t="s">
        <v>229</v>
      </c>
      <c r="E750" t="s">
        <v>158</v>
      </c>
      <c r="F750" s="1">
        <v>137.09</v>
      </c>
      <c r="H750" s="1">
        <v>179.65</v>
      </c>
      <c r="J750" s="1">
        <v>161.731764</v>
      </c>
      <c r="L750" t="str">
        <f>+VLOOKUP($D750,Popis!$A:$H,2,0)</f>
        <v>ŠPORTSKA 1</v>
      </c>
      <c r="M750" t="str">
        <f>+VLOOKUP($D750,Popis!$A:$H,5,0)</f>
        <v>040/329-002; 040/329-000; 040 329-016; 040/329-024; 040/329-001</v>
      </c>
      <c r="N750" t="str">
        <f>+VLOOKUP($D750,Popis!$A:$H,6,0)</f>
        <v>040/329-013</v>
      </c>
      <c r="O750" t="str">
        <f>+VLOOKUP($D750,Popis!$A:$H,7,0)</f>
        <v>gsc@gsc.hr; gsc@ss-graditeljska-ck.skole.hr</v>
      </c>
      <c r="P750" t="str">
        <f>+VLOOKUP($D750,Popis!$A:$H,8,0)</f>
        <v>www.gsc.hr</v>
      </c>
    </row>
    <row r="751" spans="1:16" x14ac:dyDescent="0.3">
      <c r="A751" t="s">
        <v>225</v>
      </c>
      <c r="B751" t="str">
        <f>+VLOOKUP($D751,Popis!$A:$H,3,0)</f>
        <v>40000</v>
      </c>
      <c r="C751" t="str">
        <f>+VLOOKUP($D751,Popis!$A:$H,4,0)</f>
        <v>Čakovec</v>
      </c>
      <c r="D751" t="s">
        <v>229</v>
      </c>
      <c r="E751" t="s">
        <v>527</v>
      </c>
      <c r="F751" s="1">
        <v>51.95</v>
      </c>
      <c r="H751" s="1">
        <v>75.19</v>
      </c>
      <c r="J751" s="1">
        <v>62.969000000000001</v>
      </c>
      <c r="L751" t="str">
        <f>+VLOOKUP($D751,Popis!$A:$H,2,0)</f>
        <v>ŠPORTSKA 1</v>
      </c>
      <c r="M751" t="str">
        <f>+VLOOKUP($D751,Popis!$A:$H,5,0)</f>
        <v>040/329-002; 040/329-000; 040 329-016; 040/329-024; 040/329-001</v>
      </c>
      <c r="N751" t="str">
        <f>+VLOOKUP($D751,Popis!$A:$H,6,0)</f>
        <v>040/329-013</v>
      </c>
      <c r="O751" t="str">
        <f>+VLOOKUP($D751,Popis!$A:$H,7,0)</f>
        <v>gsc@gsc.hr; gsc@ss-graditeljska-ck.skole.hr</v>
      </c>
      <c r="P751" t="str">
        <f>+VLOOKUP($D751,Popis!$A:$H,8,0)</f>
        <v>www.gsc.hr</v>
      </c>
    </row>
    <row r="752" spans="1:16" x14ac:dyDescent="0.3">
      <c r="A752" t="s">
        <v>225</v>
      </c>
      <c r="B752" t="str">
        <f>+VLOOKUP($D752,Popis!$A:$H,3,0)</f>
        <v>40000</v>
      </c>
      <c r="C752" t="str">
        <f>+VLOOKUP($D752,Popis!$A:$H,4,0)</f>
        <v>Čakovec</v>
      </c>
      <c r="D752" t="s">
        <v>229</v>
      </c>
      <c r="E752" t="s">
        <v>33</v>
      </c>
      <c r="F752" s="1">
        <v>29.81</v>
      </c>
      <c r="H752" s="1">
        <v>29.81</v>
      </c>
      <c r="J752" s="1">
        <v>29.81</v>
      </c>
      <c r="L752" t="str">
        <f>+VLOOKUP($D752,Popis!$A:$H,2,0)</f>
        <v>ŠPORTSKA 1</v>
      </c>
      <c r="M752" t="str">
        <f>+VLOOKUP($D752,Popis!$A:$H,5,0)</f>
        <v>040/329-002; 040/329-000; 040 329-016; 040/329-024; 040/329-001</v>
      </c>
      <c r="N752" t="str">
        <f>+VLOOKUP($D752,Popis!$A:$H,6,0)</f>
        <v>040/329-013</v>
      </c>
      <c r="O752" t="str">
        <f>+VLOOKUP($D752,Popis!$A:$H,7,0)</f>
        <v>gsc@gsc.hr; gsc@ss-graditeljska-ck.skole.hr</v>
      </c>
      <c r="P752" t="str">
        <f>+VLOOKUP($D752,Popis!$A:$H,8,0)</f>
        <v>www.gsc.hr</v>
      </c>
    </row>
    <row r="753" spans="1:16" x14ac:dyDescent="0.3">
      <c r="A753" t="s">
        <v>225</v>
      </c>
      <c r="B753" t="str">
        <f>+VLOOKUP($D753,Popis!$A:$H,3,0)</f>
        <v>40000</v>
      </c>
      <c r="C753" t="str">
        <f>+VLOOKUP($D753,Popis!$A:$H,4,0)</f>
        <v>Čakovec</v>
      </c>
      <c r="D753" t="s">
        <v>229</v>
      </c>
      <c r="E753" t="s">
        <v>34</v>
      </c>
      <c r="F753" s="1">
        <v>27.14</v>
      </c>
      <c r="H753" s="1">
        <v>39.93</v>
      </c>
      <c r="J753" s="1">
        <v>32.125881999999997</v>
      </c>
      <c r="L753" t="str">
        <f>+VLOOKUP($D753,Popis!$A:$H,2,0)</f>
        <v>ŠPORTSKA 1</v>
      </c>
      <c r="M753" t="str">
        <f>+VLOOKUP($D753,Popis!$A:$H,5,0)</f>
        <v>040/329-002; 040/329-000; 040 329-016; 040/329-024; 040/329-001</v>
      </c>
      <c r="N753" t="str">
        <f>+VLOOKUP($D753,Popis!$A:$H,6,0)</f>
        <v>040/329-013</v>
      </c>
      <c r="O753" t="str">
        <f>+VLOOKUP($D753,Popis!$A:$H,7,0)</f>
        <v>gsc@gsc.hr; gsc@ss-graditeljska-ck.skole.hr</v>
      </c>
      <c r="P753" t="str">
        <f>+VLOOKUP($D753,Popis!$A:$H,8,0)</f>
        <v>www.gsc.hr</v>
      </c>
    </row>
    <row r="754" spans="1:16" x14ac:dyDescent="0.3">
      <c r="A754" t="s">
        <v>225</v>
      </c>
      <c r="B754" t="str">
        <f>+VLOOKUP($D754,Popis!$A:$H,3,0)</f>
        <v>40000</v>
      </c>
      <c r="C754" t="str">
        <f>+VLOOKUP($D754,Popis!$A:$H,4,0)</f>
        <v>Čakovec</v>
      </c>
      <c r="D754" t="s">
        <v>229</v>
      </c>
      <c r="E754" t="s">
        <v>503</v>
      </c>
      <c r="F754" s="1">
        <v>28.55</v>
      </c>
      <c r="H754" s="1">
        <v>38</v>
      </c>
      <c r="J754" s="1">
        <v>32.264443999999997</v>
      </c>
      <c r="L754" t="str">
        <f>+VLOOKUP($D754,Popis!$A:$H,2,0)</f>
        <v>ŠPORTSKA 1</v>
      </c>
      <c r="M754" t="str">
        <f>+VLOOKUP($D754,Popis!$A:$H,5,0)</f>
        <v>040/329-002; 040/329-000; 040 329-016; 040/329-024; 040/329-001</v>
      </c>
      <c r="N754" t="str">
        <f>+VLOOKUP($D754,Popis!$A:$H,6,0)</f>
        <v>040/329-013</v>
      </c>
      <c r="O754" t="str">
        <f>+VLOOKUP($D754,Popis!$A:$H,7,0)</f>
        <v>gsc@gsc.hr; gsc@ss-graditeljska-ck.skole.hr</v>
      </c>
      <c r="P754" t="str">
        <f>+VLOOKUP($D754,Popis!$A:$H,8,0)</f>
        <v>www.gsc.hr</v>
      </c>
    </row>
    <row r="755" spans="1:16" x14ac:dyDescent="0.3">
      <c r="A755" t="s">
        <v>225</v>
      </c>
      <c r="B755" t="str">
        <f>+VLOOKUP($D755,Popis!$A:$H,3,0)</f>
        <v>40000</v>
      </c>
      <c r="C755" t="str">
        <f>+VLOOKUP($D755,Popis!$A:$H,4,0)</f>
        <v>Čakovec</v>
      </c>
      <c r="D755" t="s">
        <v>229</v>
      </c>
      <c r="E755" t="s">
        <v>230</v>
      </c>
      <c r="F755" s="1">
        <v>24.7</v>
      </c>
      <c r="H755" s="1">
        <v>36.479999999999997</v>
      </c>
      <c r="J755" s="1">
        <v>29.975000000000001</v>
      </c>
      <c r="L755" t="str">
        <f>+VLOOKUP($D755,Popis!$A:$H,2,0)</f>
        <v>ŠPORTSKA 1</v>
      </c>
      <c r="M755" t="str">
        <f>+VLOOKUP($D755,Popis!$A:$H,5,0)</f>
        <v>040/329-002; 040/329-000; 040 329-016; 040/329-024; 040/329-001</v>
      </c>
      <c r="N755" t="str">
        <f>+VLOOKUP($D755,Popis!$A:$H,6,0)</f>
        <v>040/329-013</v>
      </c>
      <c r="O755" t="str">
        <f>+VLOOKUP($D755,Popis!$A:$H,7,0)</f>
        <v>gsc@gsc.hr; gsc@ss-graditeljska-ck.skole.hr</v>
      </c>
      <c r="P755" t="str">
        <f>+VLOOKUP($D755,Popis!$A:$H,8,0)</f>
        <v>www.gsc.hr</v>
      </c>
    </row>
    <row r="756" spans="1:16" x14ac:dyDescent="0.3">
      <c r="A756" t="s">
        <v>225</v>
      </c>
      <c r="B756" t="str">
        <f>+VLOOKUP($D756,Popis!$A:$H,3,0)</f>
        <v>40000</v>
      </c>
      <c r="C756" t="str">
        <f>+VLOOKUP($D756,Popis!$A:$H,4,0)</f>
        <v>Čakovec</v>
      </c>
      <c r="D756" t="s">
        <v>229</v>
      </c>
      <c r="E756" t="s">
        <v>61</v>
      </c>
      <c r="F756" s="1">
        <v>22.9</v>
      </c>
      <c r="H756" s="1">
        <v>29.98</v>
      </c>
      <c r="J756" s="1">
        <v>25.901427999999999</v>
      </c>
      <c r="L756" t="str">
        <f>+VLOOKUP($D756,Popis!$A:$H,2,0)</f>
        <v>ŠPORTSKA 1</v>
      </c>
      <c r="M756" t="str">
        <f>+VLOOKUP($D756,Popis!$A:$H,5,0)</f>
        <v>040/329-002; 040/329-000; 040 329-016; 040/329-024; 040/329-001</v>
      </c>
      <c r="N756" t="str">
        <f>+VLOOKUP($D756,Popis!$A:$H,6,0)</f>
        <v>040/329-013</v>
      </c>
      <c r="O756" t="str">
        <f>+VLOOKUP($D756,Popis!$A:$H,7,0)</f>
        <v>gsc@gsc.hr; gsc@ss-graditeljska-ck.skole.hr</v>
      </c>
      <c r="P756" t="str">
        <f>+VLOOKUP($D756,Popis!$A:$H,8,0)</f>
        <v>www.gsc.hr</v>
      </c>
    </row>
    <row r="757" spans="1:16" x14ac:dyDescent="0.3">
      <c r="A757" t="s">
        <v>225</v>
      </c>
      <c r="B757" t="str">
        <f>+VLOOKUP($D757,Popis!$A:$H,3,0)</f>
        <v>40000</v>
      </c>
      <c r="C757" t="str">
        <f>+VLOOKUP($D757,Popis!$A:$H,4,0)</f>
        <v>Čakovec</v>
      </c>
      <c r="D757" t="s">
        <v>229</v>
      </c>
      <c r="E757" t="s">
        <v>70</v>
      </c>
      <c r="F757" s="1">
        <v>24.55</v>
      </c>
      <c r="H757" s="1">
        <v>48.36</v>
      </c>
      <c r="J757" s="1">
        <v>30.261111</v>
      </c>
      <c r="L757" t="str">
        <f>+VLOOKUP($D757,Popis!$A:$H,2,0)</f>
        <v>ŠPORTSKA 1</v>
      </c>
      <c r="M757" t="str">
        <f>+VLOOKUP($D757,Popis!$A:$H,5,0)</f>
        <v>040/329-002; 040/329-000; 040 329-016; 040/329-024; 040/329-001</v>
      </c>
      <c r="N757" t="str">
        <f>+VLOOKUP($D757,Popis!$A:$H,6,0)</f>
        <v>040/329-013</v>
      </c>
      <c r="O757" t="str">
        <f>+VLOOKUP($D757,Popis!$A:$H,7,0)</f>
        <v>gsc@gsc.hr; gsc@ss-graditeljska-ck.skole.hr</v>
      </c>
      <c r="P757" t="str">
        <f>+VLOOKUP($D757,Popis!$A:$H,8,0)</f>
        <v>www.gsc.hr</v>
      </c>
    </row>
    <row r="758" spans="1:16" x14ac:dyDescent="0.3">
      <c r="A758" t="s">
        <v>225</v>
      </c>
      <c r="B758" t="str">
        <f>+VLOOKUP($D758,Popis!$A:$H,3,0)</f>
        <v>40000</v>
      </c>
      <c r="C758" t="str">
        <f>+VLOOKUP($D758,Popis!$A:$H,4,0)</f>
        <v>Čakovec</v>
      </c>
      <c r="D758" t="s">
        <v>229</v>
      </c>
      <c r="E758" t="s">
        <v>40</v>
      </c>
      <c r="F758" s="1">
        <v>23.78</v>
      </c>
      <c r="H758" s="1">
        <v>33.94</v>
      </c>
      <c r="J758" s="1">
        <v>26.965</v>
      </c>
      <c r="L758" t="str">
        <f>+VLOOKUP($D758,Popis!$A:$H,2,0)</f>
        <v>ŠPORTSKA 1</v>
      </c>
      <c r="M758" t="str">
        <f>+VLOOKUP($D758,Popis!$A:$H,5,0)</f>
        <v>040/329-002; 040/329-000; 040 329-016; 040/329-024; 040/329-001</v>
      </c>
      <c r="N758" t="str">
        <f>+VLOOKUP($D758,Popis!$A:$H,6,0)</f>
        <v>040/329-013</v>
      </c>
      <c r="O758" t="str">
        <f>+VLOOKUP($D758,Popis!$A:$H,7,0)</f>
        <v>gsc@gsc.hr; gsc@ss-graditeljska-ck.skole.hr</v>
      </c>
      <c r="P758" t="str">
        <f>+VLOOKUP($D758,Popis!$A:$H,8,0)</f>
        <v>www.gsc.hr</v>
      </c>
    </row>
    <row r="759" spans="1:16" x14ac:dyDescent="0.3">
      <c r="A759" t="s">
        <v>225</v>
      </c>
      <c r="B759" t="str">
        <f>+VLOOKUP($D759,Popis!$A:$H,3,0)</f>
        <v>40000</v>
      </c>
      <c r="C759" t="str">
        <f>+VLOOKUP($D759,Popis!$A:$H,4,0)</f>
        <v>Čakovec</v>
      </c>
      <c r="D759" t="s">
        <v>229</v>
      </c>
      <c r="E759" t="s">
        <v>86</v>
      </c>
      <c r="F759" s="1">
        <v>51.84</v>
      </c>
      <c r="H759" s="1">
        <v>76.94</v>
      </c>
      <c r="J759" s="1">
        <v>61.315454000000003</v>
      </c>
      <c r="L759" t="str">
        <f>+VLOOKUP($D759,Popis!$A:$H,2,0)</f>
        <v>ŠPORTSKA 1</v>
      </c>
      <c r="M759" t="str">
        <f>+VLOOKUP($D759,Popis!$A:$H,5,0)</f>
        <v>040/329-002; 040/329-000; 040 329-016; 040/329-024; 040/329-001</v>
      </c>
      <c r="N759" t="str">
        <f>+VLOOKUP($D759,Popis!$A:$H,6,0)</f>
        <v>040/329-013</v>
      </c>
      <c r="O759" t="str">
        <f>+VLOOKUP($D759,Popis!$A:$H,7,0)</f>
        <v>gsc@gsc.hr; gsc@ss-graditeljska-ck.skole.hr</v>
      </c>
      <c r="P759" t="str">
        <f>+VLOOKUP($D759,Popis!$A:$H,8,0)</f>
        <v>www.gsc.hr</v>
      </c>
    </row>
    <row r="760" spans="1:16" x14ac:dyDescent="0.3">
      <c r="A760" t="s">
        <v>225</v>
      </c>
      <c r="B760" t="str">
        <f>+VLOOKUP($D760,Popis!$A:$H,3,0)</f>
        <v>40000</v>
      </c>
      <c r="C760" t="str">
        <f>+VLOOKUP($D760,Popis!$A:$H,4,0)</f>
        <v>Čakovec</v>
      </c>
      <c r="D760" t="s">
        <v>231</v>
      </c>
      <c r="E760" t="s">
        <v>73</v>
      </c>
      <c r="F760" s="1">
        <v>68.680000000000007</v>
      </c>
      <c r="H760" s="1">
        <v>75.010000000000005</v>
      </c>
      <c r="J760" s="1">
        <v>71.671875</v>
      </c>
      <c r="L760" t="str">
        <f>+VLOOKUP($D760,Popis!$A:$H,2,0)</f>
        <v>Jakova Gotovca 2</v>
      </c>
      <c r="M760" t="str">
        <f>+VLOOKUP($D760,Popis!$A:$H,5,0)</f>
        <v>099 333 44 70; 040/314108</v>
      </c>
      <c r="N760">
        <f>+VLOOKUP($D760,Popis!$A:$H,6,0)</f>
        <v>0</v>
      </c>
      <c r="O760" t="str">
        <f>+VLOOKUP($D760,Popis!$A:$H,7,0)</f>
        <v>ravnatelj@ss-cakovec.skole.hr; ured@ss-cakovec.skole.hr</v>
      </c>
      <c r="P760" t="str">
        <f>+VLOOKUP($D760,Popis!$A:$H,8,0)</f>
        <v>http://www.ss-cakovec.skole.hr/</v>
      </c>
    </row>
    <row r="761" spans="1:16" x14ac:dyDescent="0.3">
      <c r="A761" t="s">
        <v>225</v>
      </c>
      <c r="B761" t="str">
        <f>+VLOOKUP($D761,Popis!$A:$H,3,0)</f>
        <v>40000</v>
      </c>
      <c r="C761" t="str">
        <f>+VLOOKUP($D761,Popis!$A:$H,4,0)</f>
        <v>Čakovec</v>
      </c>
      <c r="D761" t="s">
        <v>231</v>
      </c>
      <c r="E761" t="s">
        <v>26</v>
      </c>
      <c r="F761" s="1">
        <v>69.53</v>
      </c>
      <c r="H761" s="1">
        <v>79.84</v>
      </c>
      <c r="J761" s="1">
        <v>73.671304000000006</v>
      </c>
      <c r="L761" t="str">
        <f>+VLOOKUP($D761,Popis!$A:$H,2,0)</f>
        <v>Jakova Gotovca 2</v>
      </c>
      <c r="M761" t="str">
        <f>+VLOOKUP($D761,Popis!$A:$H,5,0)</f>
        <v>099 333 44 70; 040/314108</v>
      </c>
      <c r="N761">
        <f>+VLOOKUP($D761,Popis!$A:$H,6,0)</f>
        <v>0</v>
      </c>
      <c r="O761" t="str">
        <f>+VLOOKUP($D761,Popis!$A:$H,7,0)</f>
        <v>ravnatelj@ss-cakovec.skole.hr; ured@ss-cakovec.skole.hr</v>
      </c>
      <c r="P761" t="str">
        <f>+VLOOKUP($D761,Popis!$A:$H,8,0)</f>
        <v>http://www.ss-cakovec.skole.hr/</v>
      </c>
    </row>
    <row r="762" spans="1:16" x14ac:dyDescent="0.3">
      <c r="A762" t="s">
        <v>225</v>
      </c>
      <c r="B762" t="str">
        <f>+VLOOKUP($D762,Popis!$A:$H,3,0)</f>
        <v>40000</v>
      </c>
      <c r="C762" t="str">
        <f>+VLOOKUP($D762,Popis!$A:$H,4,0)</f>
        <v>Čakovec</v>
      </c>
      <c r="D762" t="s">
        <v>231</v>
      </c>
      <c r="E762" t="s">
        <v>20</v>
      </c>
      <c r="F762" s="1">
        <v>72.760000000000005</v>
      </c>
      <c r="H762" s="1">
        <v>80</v>
      </c>
      <c r="J762" s="1">
        <v>77.419781999999998</v>
      </c>
      <c r="L762" t="str">
        <f>+VLOOKUP($D762,Popis!$A:$H,2,0)</f>
        <v>Jakova Gotovca 2</v>
      </c>
      <c r="M762" t="str">
        <f>+VLOOKUP($D762,Popis!$A:$H,5,0)</f>
        <v>099 333 44 70; 040/314108</v>
      </c>
      <c r="N762">
        <f>+VLOOKUP($D762,Popis!$A:$H,6,0)</f>
        <v>0</v>
      </c>
      <c r="O762" t="str">
        <f>+VLOOKUP($D762,Popis!$A:$H,7,0)</f>
        <v>ravnatelj@ss-cakovec.skole.hr; ured@ss-cakovec.skole.hr</v>
      </c>
      <c r="P762" t="str">
        <f>+VLOOKUP($D762,Popis!$A:$H,8,0)</f>
        <v>http://www.ss-cakovec.skole.hr/</v>
      </c>
    </row>
    <row r="763" spans="1:16" x14ac:dyDescent="0.3">
      <c r="A763" t="s">
        <v>225</v>
      </c>
      <c r="B763" t="str">
        <f>+VLOOKUP($D763,Popis!$A:$H,3,0)</f>
        <v>40323</v>
      </c>
      <c r="C763" t="str">
        <f>+VLOOKUP($D763,Popis!$A:$H,4,0)</f>
        <v>Prelog</v>
      </c>
      <c r="D763" t="s">
        <v>232</v>
      </c>
      <c r="E763" t="s">
        <v>14</v>
      </c>
      <c r="F763" s="1">
        <v>23.77</v>
      </c>
      <c r="H763" s="1">
        <v>37.04</v>
      </c>
      <c r="J763" s="1">
        <v>28.163333000000002</v>
      </c>
      <c r="L763" t="str">
        <f>+VLOOKUP($D763,Popis!$A:$H,2,0)</f>
        <v>ČAKOVEČKA 1</v>
      </c>
      <c r="M763" t="str">
        <f>+VLOOKUP($D763,Popis!$A:$H,5,0)</f>
        <v>040/648-082; 040/645-400</v>
      </c>
      <c r="N763" t="str">
        <f>+VLOOKUP($D763,Popis!$A:$H,6,0)</f>
        <v>040/645-456</v>
      </c>
      <c r="O763" t="str">
        <f>+VLOOKUP($D763,Popis!$A:$H,7,0)</f>
        <v>ssp@ss-prelog.skole.hr</v>
      </c>
      <c r="P763" t="str">
        <f>+VLOOKUP($D763,Popis!$A:$H,8,0)</f>
        <v>http://ss-prelog.skole.hr/</v>
      </c>
    </row>
    <row r="764" spans="1:16" x14ac:dyDescent="0.3">
      <c r="A764" t="s">
        <v>225</v>
      </c>
      <c r="B764" t="str">
        <f>+VLOOKUP($D764,Popis!$A:$H,3,0)</f>
        <v>40323</v>
      </c>
      <c r="C764" t="str">
        <f>+VLOOKUP($D764,Popis!$A:$H,4,0)</f>
        <v>Prelog</v>
      </c>
      <c r="D764" t="s">
        <v>232</v>
      </c>
      <c r="E764" t="s">
        <v>15</v>
      </c>
      <c r="F764" s="1">
        <v>25.1</v>
      </c>
      <c r="H764" s="1">
        <v>34.51</v>
      </c>
      <c r="J764" s="1">
        <v>29.4</v>
      </c>
      <c r="L764" t="str">
        <f>+VLOOKUP($D764,Popis!$A:$H,2,0)</f>
        <v>ČAKOVEČKA 1</v>
      </c>
      <c r="M764" t="str">
        <f>+VLOOKUP($D764,Popis!$A:$H,5,0)</f>
        <v>040/648-082; 040/645-400</v>
      </c>
      <c r="N764" t="str">
        <f>+VLOOKUP($D764,Popis!$A:$H,6,0)</f>
        <v>040/645-456</v>
      </c>
      <c r="O764" t="str">
        <f>+VLOOKUP($D764,Popis!$A:$H,7,0)</f>
        <v>ssp@ss-prelog.skole.hr</v>
      </c>
      <c r="P764" t="str">
        <f>+VLOOKUP($D764,Popis!$A:$H,8,0)</f>
        <v>http://ss-prelog.skole.hr/</v>
      </c>
    </row>
    <row r="765" spans="1:16" x14ac:dyDescent="0.3">
      <c r="A765" t="s">
        <v>225</v>
      </c>
      <c r="B765" t="str">
        <f>+VLOOKUP($D765,Popis!$A:$H,3,0)</f>
        <v>40323</v>
      </c>
      <c r="C765" t="str">
        <f>+VLOOKUP($D765,Popis!$A:$H,4,0)</f>
        <v>Prelog</v>
      </c>
      <c r="D765" t="s">
        <v>232</v>
      </c>
      <c r="E765" t="s">
        <v>67</v>
      </c>
      <c r="F765" s="1">
        <v>25.14</v>
      </c>
      <c r="H765" s="1">
        <v>25.14</v>
      </c>
      <c r="J765" s="1">
        <v>25.14</v>
      </c>
      <c r="L765" t="str">
        <f>+VLOOKUP($D765,Popis!$A:$H,2,0)</f>
        <v>ČAKOVEČKA 1</v>
      </c>
      <c r="M765" t="str">
        <f>+VLOOKUP($D765,Popis!$A:$H,5,0)</f>
        <v>040/648-082; 040/645-400</v>
      </c>
      <c r="N765" t="str">
        <f>+VLOOKUP($D765,Popis!$A:$H,6,0)</f>
        <v>040/645-456</v>
      </c>
      <c r="O765" t="str">
        <f>+VLOOKUP($D765,Popis!$A:$H,7,0)</f>
        <v>ssp@ss-prelog.skole.hr</v>
      </c>
      <c r="P765" t="str">
        <f>+VLOOKUP($D765,Popis!$A:$H,8,0)</f>
        <v>http://ss-prelog.skole.hr/</v>
      </c>
    </row>
    <row r="766" spans="1:16" x14ac:dyDescent="0.3">
      <c r="A766" t="s">
        <v>225</v>
      </c>
      <c r="B766" t="str">
        <f>+VLOOKUP($D766,Popis!$A:$H,3,0)</f>
        <v>40323</v>
      </c>
      <c r="C766" t="str">
        <f>+VLOOKUP($D766,Popis!$A:$H,4,0)</f>
        <v>Prelog</v>
      </c>
      <c r="D766" t="s">
        <v>232</v>
      </c>
      <c r="E766" t="s">
        <v>20</v>
      </c>
      <c r="F766" s="1">
        <v>41.63</v>
      </c>
      <c r="H766" s="1">
        <v>78.39</v>
      </c>
      <c r="J766" s="1">
        <v>65.242857000000001</v>
      </c>
      <c r="L766" t="str">
        <f>+VLOOKUP($D766,Popis!$A:$H,2,0)</f>
        <v>ČAKOVEČKA 1</v>
      </c>
      <c r="M766" t="str">
        <f>+VLOOKUP($D766,Popis!$A:$H,5,0)</f>
        <v>040/648-082; 040/645-400</v>
      </c>
      <c r="N766" t="str">
        <f>+VLOOKUP($D766,Popis!$A:$H,6,0)</f>
        <v>040/645-456</v>
      </c>
      <c r="O766" t="str">
        <f>+VLOOKUP($D766,Popis!$A:$H,7,0)</f>
        <v>ssp@ss-prelog.skole.hr</v>
      </c>
      <c r="P766" t="str">
        <f>+VLOOKUP($D766,Popis!$A:$H,8,0)</f>
        <v>http://ss-prelog.skole.hr/</v>
      </c>
    </row>
    <row r="767" spans="1:16" x14ac:dyDescent="0.3">
      <c r="A767" t="s">
        <v>225</v>
      </c>
      <c r="B767" t="str">
        <f>+VLOOKUP($D767,Popis!$A:$H,3,0)</f>
        <v>40323</v>
      </c>
      <c r="C767" t="str">
        <f>+VLOOKUP($D767,Popis!$A:$H,4,0)</f>
        <v>Prelog</v>
      </c>
      <c r="D767" t="s">
        <v>232</v>
      </c>
      <c r="E767" t="s">
        <v>502</v>
      </c>
      <c r="F767" s="1">
        <v>25.9</v>
      </c>
      <c r="H767" s="1">
        <v>37.130000000000003</v>
      </c>
      <c r="J767" s="1">
        <v>29.76</v>
      </c>
      <c r="L767" t="str">
        <f>+VLOOKUP($D767,Popis!$A:$H,2,0)</f>
        <v>ČAKOVEČKA 1</v>
      </c>
      <c r="M767" t="str">
        <f>+VLOOKUP($D767,Popis!$A:$H,5,0)</f>
        <v>040/648-082; 040/645-400</v>
      </c>
      <c r="N767" t="str">
        <f>+VLOOKUP($D767,Popis!$A:$H,6,0)</f>
        <v>040/645-456</v>
      </c>
      <c r="O767" t="str">
        <f>+VLOOKUP($D767,Popis!$A:$H,7,0)</f>
        <v>ssp@ss-prelog.skole.hr</v>
      </c>
      <c r="P767" t="str">
        <f>+VLOOKUP($D767,Popis!$A:$H,8,0)</f>
        <v>http://ss-prelog.skole.hr/</v>
      </c>
    </row>
    <row r="768" spans="1:16" x14ac:dyDescent="0.3">
      <c r="A768" t="s">
        <v>225</v>
      </c>
      <c r="B768" t="str">
        <f>+VLOOKUP($D768,Popis!$A:$H,3,0)</f>
        <v>40323</v>
      </c>
      <c r="C768" t="str">
        <f>+VLOOKUP($D768,Popis!$A:$H,4,0)</f>
        <v>Prelog</v>
      </c>
      <c r="D768" t="s">
        <v>232</v>
      </c>
      <c r="E768" t="s">
        <v>10</v>
      </c>
      <c r="F768" s="1">
        <v>43.65</v>
      </c>
      <c r="H768" s="1">
        <v>65.48</v>
      </c>
      <c r="J768" s="1">
        <v>56.434285000000003</v>
      </c>
      <c r="L768" t="str">
        <f>+VLOOKUP($D768,Popis!$A:$H,2,0)</f>
        <v>ČAKOVEČKA 1</v>
      </c>
      <c r="M768" t="str">
        <f>+VLOOKUP($D768,Popis!$A:$H,5,0)</f>
        <v>040/648-082; 040/645-400</v>
      </c>
      <c r="N768" t="str">
        <f>+VLOOKUP($D768,Popis!$A:$H,6,0)</f>
        <v>040/645-456</v>
      </c>
      <c r="O768" t="str">
        <f>+VLOOKUP($D768,Popis!$A:$H,7,0)</f>
        <v>ssp@ss-prelog.skole.hr</v>
      </c>
      <c r="P768" t="str">
        <f>+VLOOKUP($D768,Popis!$A:$H,8,0)</f>
        <v>http://ss-prelog.skole.hr/</v>
      </c>
    </row>
    <row r="769" spans="1:16" x14ac:dyDescent="0.3">
      <c r="A769" t="s">
        <v>225</v>
      </c>
      <c r="B769" t="str">
        <f>+VLOOKUP($D769,Popis!$A:$H,3,0)</f>
        <v>40323</v>
      </c>
      <c r="C769" t="str">
        <f>+VLOOKUP($D769,Popis!$A:$H,4,0)</f>
        <v>Prelog</v>
      </c>
      <c r="D769" t="s">
        <v>232</v>
      </c>
      <c r="E769" t="s">
        <v>51</v>
      </c>
      <c r="F769" s="1">
        <v>25.06</v>
      </c>
      <c r="H769" s="1">
        <v>31.06</v>
      </c>
      <c r="J769" s="1">
        <v>27.067499999999999</v>
      </c>
      <c r="L769" t="str">
        <f>+VLOOKUP($D769,Popis!$A:$H,2,0)</f>
        <v>ČAKOVEČKA 1</v>
      </c>
      <c r="M769" t="str">
        <f>+VLOOKUP($D769,Popis!$A:$H,5,0)</f>
        <v>040/648-082; 040/645-400</v>
      </c>
      <c r="N769" t="str">
        <f>+VLOOKUP($D769,Popis!$A:$H,6,0)</f>
        <v>040/645-456</v>
      </c>
      <c r="O769" t="str">
        <f>+VLOOKUP($D769,Popis!$A:$H,7,0)</f>
        <v>ssp@ss-prelog.skole.hr</v>
      </c>
      <c r="P769" t="str">
        <f>+VLOOKUP($D769,Popis!$A:$H,8,0)</f>
        <v>http://ss-prelog.skole.hr/</v>
      </c>
    </row>
    <row r="770" spans="1:16" x14ac:dyDescent="0.3">
      <c r="A770" t="s">
        <v>225</v>
      </c>
      <c r="B770" t="str">
        <f>+VLOOKUP($D770,Popis!$A:$H,3,0)</f>
        <v>40323</v>
      </c>
      <c r="C770" t="str">
        <f>+VLOOKUP($D770,Popis!$A:$H,4,0)</f>
        <v>Prelog</v>
      </c>
      <c r="D770" t="s">
        <v>232</v>
      </c>
      <c r="E770" t="s">
        <v>492</v>
      </c>
      <c r="F770" s="1">
        <v>41.23</v>
      </c>
      <c r="H770" s="1">
        <v>68.099999999999994</v>
      </c>
      <c r="J770" s="1">
        <v>52.847777000000001</v>
      </c>
      <c r="L770" t="str">
        <f>+VLOOKUP($D770,Popis!$A:$H,2,0)</f>
        <v>ČAKOVEČKA 1</v>
      </c>
      <c r="M770" t="str">
        <f>+VLOOKUP($D770,Popis!$A:$H,5,0)</f>
        <v>040/648-082; 040/645-400</v>
      </c>
      <c r="N770" t="str">
        <f>+VLOOKUP($D770,Popis!$A:$H,6,0)</f>
        <v>040/645-456</v>
      </c>
      <c r="O770" t="str">
        <f>+VLOOKUP($D770,Popis!$A:$H,7,0)</f>
        <v>ssp@ss-prelog.skole.hr</v>
      </c>
      <c r="P770" t="str">
        <f>+VLOOKUP($D770,Popis!$A:$H,8,0)</f>
        <v>http://ss-prelog.skole.hr/</v>
      </c>
    </row>
    <row r="771" spans="1:16" x14ac:dyDescent="0.3">
      <c r="A771" t="s">
        <v>225</v>
      </c>
      <c r="B771" t="str">
        <f>+VLOOKUP($D771,Popis!$A:$H,3,0)</f>
        <v>40000</v>
      </c>
      <c r="C771" t="str">
        <f>+VLOOKUP($D771,Popis!$A:$H,4,0)</f>
        <v>Čakovec</v>
      </c>
      <c r="D771" t="s">
        <v>233</v>
      </c>
      <c r="E771" t="s">
        <v>489</v>
      </c>
      <c r="F771" s="1">
        <v>31.94</v>
      </c>
      <c r="H771" s="1">
        <v>43.24</v>
      </c>
      <c r="J771" s="1">
        <v>36.242351999999997</v>
      </c>
      <c r="L771" t="str">
        <f>+VLOOKUP($D771,Popis!$A:$H,2,0)</f>
        <v>Športska 5</v>
      </c>
      <c r="M771" t="str">
        <f>+VLOOKUP($D771,Popis!$A:$H,5,0)</f>
        <v>040-328-522; 040-328-881; 040-328-528; 040-321-056</v>
      </c>
      <c r="N771">
        <f>+VLOOKUP($D771,Popis!$A:$H,6,0)</f>
        <v>0</v>
      </c>
      <c r="O771" t="str">
        <f>+VLOOKUP($D771,Popis!$A:$H,7,0)</f>
        <v>ravnatelj@tsck.hr</v>
      </c>
      <c r="P771" t="str">
        <f>+VLOOKUP($D771,Popis!$A:$H,8,0)</f>
        <v>www.tsck.hr</v>
      </c>
    </row>
    <row r="772" spans="1:16" x14ac:dyDescent="0.3">
      <c r="A772" t="s">
        <v>225</v>
      </c>
      <c r="B772" t="str">
        <f>+VLOOKUP($D772,Popis!$A:$H,3,0)</f>
        <v>40000</v>
      </c>
      <c r="C772" t="str">
        <f>+VLOOKUP($D772,Popis!$A:$H,4,0)</f>
        <v>Čakovec</v>
      </c>
      <c r="D772" t="s">
        <v>233</v>
      </c>
      <c r="E772" t="s">
        <v>29</v>
      </c>
      <c r="F772" s="1">
        <v>27.68</v>
      </c>
      <c r="H772" s="1">
        <v>39.18</v>
      </c>
      <c r="J772" s="1">
        <v>32.385384000000002</v>
      </c>
      <c r="L772" t="str">
        <f>+VLOOKUP($D772,Popis!$A:$H,2,0)</f>
        <v>Športska 5</v>
      </c>
      <c r="M772" t="str">
        <f>+VLOOKUP($D772,Popis!$A:$H,5,0)</f>
        <v>040-328-522; 040-328-881; 040-328-528; 040-321-056</v>
      </c>
      <c r="N772">
        <f>+VLOOKUP($D772,Popis!$A:$H,6,0)</f>
        <v>0</v>
      </c>
      <c r="O772" t="str">
        <f>+VLOOKUP($D772,Popis!$A:$H,7,0)</f>
        <v>ravnatelj@tsck.hr</v>
      </c>
      <c r="P772" t="str">
        <f>+VLOOKUP($D772,Popis!$A:$H,8,0)</f>
        <v>www.tsck.hr</v>
      </c>
    </row>
    <row r="773" spans="1:16" x14ac:dyDescent="0.3">
      <c r="A773" t="s">
        <v>225</v>
      </c>
      <c r="B773" t="str">
        <f>+VLOOKUP($D773,Popis!$A:$H,3,0)</f>
        <v>40000</v>
      </c>
      <c r="C773" t="str">
        <f>+VLOOKUP($D773,Popis!$A:$H,4,0)</f>
        <v>Čakovec</v>
      </c>
      <c r="D773" t="s">
        <v>233</v>
      </c>
      <c r="E773" t="s">
        <v>490</v>
      </c>
      <c r="F773" s="1">
        <v>23.85</v>
      </c>
      <c r="H773" s="1">
        <v>37.83</v>
      </c>
      <c r="J773" s="1">
        <v>29.66</v>
      </c>
      <c r="L773" t="str">
        <f>+VLOOKUP($D773,Popis!$A:$H,2,0)</f>
        <v>Športska 5</v>
      </c>
      <c r="M773" t="str">
        <f>+VLOOKUP($D773,Popis!$A:$H,5,0)</f>
        <v>040-328-522; 040-328-881; 040-328-528; 040-321-056</v>
      </c>
      <c r="N773">
        <f>+VLOOKUP($D773,Popis!$A:$H,6,0)</f>
        <v>0</v>
      </c>
      <c r="O773" t="str">
        <f>+VLOOKUP($D773,Popis!$A:$H,7,0)</f>
        <v>ravnatelj@tsck.hr</v>
      </c>
      <c r="P773" t="str">
        <f>+VLOOKUP($D773,Popis!$A:$H,8,0)</f>
        <v>www.tsck.hr</v>
      </c>
    </row>
    <row r="774" spans="1:16" x14ac:dyDescent="0.3">
      <c r="A774" t="s">
        <v>225</v>
      </c>
      <c r="B774" t="str">
        <f>+VLOOKUP($D774,Popis!$A:$H,3,0)</f>
        <v>40000</v>
      </c>
      <c r="C774" t="str">
        <f>+VLOOKUP($D774,Popis!$A:$H,4,0)</f>
        <v>Čakovec</v>
      </c>
      <c r="D774" t="s">
        <v>233</v>
      </c>
      <c r="E774" t="s">
        <v>35</v>
      </c>
      <c r="F774" s="1">
        <v>24.24</v>
      </c>
      <c r="H774" s="1">
        <v>45.69</v>
      </c>
      <c r="J774" s="1">
        <v>31.997057999999999</v>
      </c>
      <c r="L774" t="str">
        <f>+VLOOKUP($D774,Popis!$A:$H,2,0)</f>
        <v>Športska 5</v>
      </c>
      <c r="M774" t="str">
        <f>+VLOOKUP($D774,Popis!$A:$H,5,0)</f>
        <v>040-328-522; 040-328-881; 040-328-528; 040-321-056</v>
      </c>
      <c r="N774">
        <f>+VLOOKUP($D774,Popis!$A:$H,6,0)</f>
        <v>0</v>
      </c>
      <c r="O774" t="str">
        <f>+VLOOKUP($D774,Popis!$A:$H,7,0)</f>
        <v>ravnatelj@tsck.hr</v>
      </c>
      <c r="P774" t="str">
        <f>+VLOOKUP($D774,Popis!$A:$H,8,0)</f>
        <v>www.tsck.hr</v>
      </c>
    </row>
    <row r="775" spans="1:16" x14ac:dyDescent="0.3">
      <c r="A775" t="s">
        <v>225</v>
      </c>
      <c r="B775" t="str">
        <f>+VLOOKUP($D775,Popis!$A:$H,3,0)</f>
        <v>40000</v>
      </c>
      <c r="C775" t="str">
        <f>+VLOOKUP($D775,Popis!$A:$H,4,0)</f>
        <v>Čakovec</v>
      </c>
      <c r="D775" t="s">
        <v>233</v>
      </c>
      <c r="E775" t="s">
        <v>496</v>
      </c>
      <c r="F775" s="1">
        <v>67.09</v>
      </c>
      <c r="H775" s="1">
        <v>80</v>
      </c>
      <c r="J775" s="1">
        <v>75.394999999999996</v>
      </c>
      <c r="L775" t="str">
        <f>+VLOOKUP($D775,Popis!$A:$H,2,0)</f>
        <v>Športska 5</v>
      </c>
      <c r="M775" t="str">
        <f>+VLOOKUP($D775,Popis!$A:$H,5,0)</f>
        <v>040-328-522; 040-328-881; 040-328-528; 040-321-056</v>
      </c>
      <c r="N775">
        <f>+VLOOKUP($D775,Popis!$A:$H,6,0)</f>
        <v>0</v>
      </c>
      <c r="O775" t="str">
        <f>+VLOOKUP($D775,Popis!$A:$H,7,0)</f>
        <v>ravnatelj@tsck.hr</v>
      </c>
      <c r="P775" t="str">
        <f>+VLOOKUP($D775,Popis!$A:$H,8,0)</f>
        <v>www.tsck.hr</v>
      </c>
    </row>
    <row r="776" spans="1:16" x14ac:dyDescent="0.3">
      <c r="A776" t="s">
        <v>225</v>
      </c>
      <c r="B776" t="str">
        <f>+VLOOKUP($D776,Popis!$A:$H,3,0)</f>
        <v>40000</v>
      </c>
      <c r="C776" t="str">
        <f>+VLOOKUP($D776,Popis!$A:$H,4,0)</f>
        <v>Čakovec</v>
      </c>
      <c r="D776" t="s">
        <v>233</v>
      </c>
      <c r="E776" t="s">
        <v>48</v>
      </c>
      <c r="F776" s="1">
        <v>55.25</v>
      </c>
      <c r="H776" s="1">
        <v>76.77</v>
      </c>
      <c r="J776" s="1">
        <v>64.818695000000005</v>
      </c>
      <c r="L776" t="str">
        <f>+VLOOKUP($D776,Popis!$A:$H,2,0)</f>
        <v>Športska 5</v>
      </c>
      <c r="M776" t="str">
        <f>+VLOOKUP($D776,Popis!$A:$H,5,0)</f>
        <v>040-328-522; 040-328-881; 040-328-528; 040-321-056</v>
      </c>
      <c r="N776">
        <f>+VLOOKUP($D776,Popis!$A:$H,6,0)</f>
        <v>0</v>
      </c>
      <c r="O776" t="str">
        <f>+VLOOKUP($D776,Popis!$A:$H,7,0)</f>
        <v>ravnatelj@tsck.hr</v>
      </c>
      <c r="P776" t="str">
        <f>+VLOOKUP($D776,Popis!$A:$H,8,0)</f>
        <v>www.tsck.hr</v>
      </c>
    </row>
    <row r="777" spans="1:16" x14ac:dyDescent="0.3">
      <c r="A777" t="s">
        <v>225</v>
      </c>
      <c r="B777" t="str">
        <f>+VLOOKUP($D777,Popis!$A:$H,3,0)</f>
        <v>40000</v>
      </c>
      <c r="C777" t="str">
        <f>+VLOOKUP($D777,Popis!$A:$H,4,0)</f>
        <v>Čakovec</v>
      </c>
      <c r="D777" t="s">
        <v>233</v>
      </c>
      <c r="E777" t="s">
        <v>497</v>
      </c>
      <c r="F777" s="1">
        <v>55.49</v>
      </c>
      <c r="H777" s="1">
        <v>80</v>
      </c>
      <c r="J777" s="1">
        <v>67.718333000000001</v>
      </c>
      <c r="L777" t="str">
        <f>+VLOOKUP($D777,Popis!$A:$H,2,0)</f>
        <v>Športska 5</v>
      </c>
      <c r="M777" t="str">
        <f>+VLOOKUP($D777,Popis!$A:$H,5,0)</f>
        <v>040-328-522; 040-328-881; 040-328-528; 040-321-056</v>
      </c>
      <c r="N777">
        <f>+VLOOKUP($D777,Popis!$A:$H,6,0)</f>
        <v>0</v>
      </c>
      <c r="O777" t="str">
        <f>+VLOOKUP($D777,Popis!$A:$H,7,0)</f>
        <v>ravnatelj@tsck.hr</v>
      </c>
      <c r="P777" t="str">
        <f>+VLOOKUP($D777,Popis!$A:$H,8,0)</f>
        <v>www.tsck.hr</v>
      </c>
    </row>
    <row r="778" spans="1:16" x14ac:dyDescent="0.3">
      <c r="A778" t="s">
        <v>225</v>
      </c>
      <c r="B778" t="str">
        <f>+VLOOKUP($D778,Popis!$A:$H,3,0)</f>
        <v>40000</v>
      </c>
      <c r="C778" t="str">
        <f>+VLOOKUP($D778,Popis!$A:$H,4,0)</f>
        <v>Čakovec</v>
      </c>
      <c r="D778" t="s">
        <v>233</v>
      </c>
      <c r="E778" t="s">
        <v>44</v>
      </c>
      <c r="F778" s="1">
        <v>63.06</v>
      </c>
      <c r="H778" s="1">
        <v>80</v>
      </c>
      <c r="J778" s="1">
        <v>72.567691999999994</v>
      </c>
      <c r="L778" t="str">
        <f>+VLOOKUP($D778,Popis!$A:$H,2,0)</f>
        <v>Športska 5</v>
      </c>
      <c r="M778" t="str">
        <f>+VLOOKUP($D778,Popis!$A:$H,5,0)</f>
        <v>040-328-522; 040-328-881; 040-328-528; 040-321-056</v>
      </c>
      <c r="N778">
        <f>+VLOOKUP($D778,Popis!$A:$H,6,0)</f>
        <v>0</v>
      </c>
      <c r="O778" t="str">
        <f>+VLOOKUP($D778,Popis!$A:$H,7,0)</f>
        <v>ravnatelj@tsck.hr</v>
      </c>
      <c r="P778" t="str">
        <f>+VLOOKUP($D778,Popis!$A:$H,8,0)</f>
        <v>www.tsck.hr</v>
      </c>
    </row>
    <row r="779" spans="1:16" x14ac:dyDescent="0.3">
      <c r="A779" t="s">
        <v>234</v>
      </c>
      <c r="B779" t="str">
        <f>+VLOOKUP($D779,Popis!$A:$H,3,0)</f>
        <v>31300</v>
      </c>
      <c r="C779" t="str">
        <f>+VLOOKUP($D779,Popis!$A:$H,4,0)</f>
        <v>Beli Manastir</v>
      </c>
      <c r="D779" t="s">
        <v>235</v>
      </c>
      <c r="E779" t="s">
        <v>39</v>
      </c>
      <c r="F779" s="1">
        <v>23.93</v>
      </c>
      <c r="H779" s="1">
        <v>37.270000000000003</v>
      </c>
      <c r="J779" s="1">
        <v>29.652000000000001</v>
      </c>
      <c r="L779" t="str">
        <f>+VLOOKUP($D779,Popis!$A:$H,2,0)</f>
        <v>ŠKOLSKA 3</v>
      </c>
      <c r="M779" t="str">
        <f>+VLOOKUP($D779,Popis!$A:$H,5,0)</f>
        <v>031 703 306, 031 705 207; 031/700-277; 031 658 021</v>
      </c>
      <c r="N779" t="str">
        <f>+VLOOKUP($D779,Popis!$A:$H,6,0)</f>
        <v>031 705 206, 031 705 207</v>
      </c>
      <c r="O779" t="str">
        <f>+VLOOKUP($D779,Popis!$A:$H,7,0)</f>
        <v>tajnistvo@ss-druga-bm.skole.hr</v>
      </c>
      <c r="P779" t="str">
        <f>+VLOOKUP($D779,Popis!$A:$H,8,0)</f>
        <v>ss-druga-bm.skole.hr</v>
      </c>
    </row>
    <row r="780" spans="1:16" x14ac:dyDescent="0.3">
      <c r="A780" t="s">
        <v>234</v>
      </c>
      <c r="B780" t="str">
        <f>+VLOOKUP($D780,Popis!$A:$H,3,0)</f>
        <v>31300</v>
      </c>
      <c r="C780" t="str">
        <f>+VLOOKUP($D780,Popis!$A:$H,4,0)</f>
        <v>Beli Manastir</v>
      </c>
      <c r="D780" t="s">
        <v>235</v>
      </c>
      <c r="E780" t="s">
        <v>14</v>
      </c>
      <c r="F780" s="1">
        <v>22.55</v>
      </c>
      <c r="H780" s="1">
        <v>23.83</v>
      </c>
      <c r="J780" s="1">
        <v>23.19</v>
      </c>
      <c r="L780" t="str">
        <f>+VLOOKUP($D780,Popis!$A:$H,2,0)</f>
        <v>ŠKOLSKA 3</v>
      </c>
      <c r="M780" t="str">
        <f>+VLOOKUP($D780,Popis!$A:$H,5,0)</f>
        <v>031 703 306, 031 705 207; 031/700-277; 031 658 021</v>
      </c>
      <c r="N780" t="str">
        <f>+VLOOKUP($D780,Popis!$A:$H,6,0)</f>
        <v>031 705 206, 031 705 207</v>
      </c>
      <c r="O780" t="str">
        <f>+VLOOKUP($D780,Popis!$A:$H,7,0)</f>
        <v>tajnistvo@ss-druga-bm.skole.hr</v>
      </c>
      <c r="P780" t="str">
        <f>+VLOOKUP($D780,Popis!$A:$H,8,0)</f>
        <v>ss-druga-bm.skole.hr</v>
      </c>
    </row>
    <row r="781" spans="1:16" x14ac:dyDescent="0.3">
      <c r="A781" t="s">
        <v>234</v>
      </c>
      <c r="B781" t="str">
        <f>+VLOOKUP($D781,Popis!$A:$H,3,0)</f>
        <v>31300</v>
      </c>
      <c r="C781" t="str">
        <f>+VLOOKUP($D781,Popis!$A:$H,4,0)</f>
        <v>Beli Manastir</v>
      </c>
      <c r="D781" t="s">
        <v>235</v>
      </c>
      <c r="E781" t="s">
        <v>66</v>
      </c>
      <c r="F781" s="1">
        <v>49.22</v>
      </c>
      <c r="H781" s="1">
        <v>68.28</v>
      </c>
      <c r="J781" s="1">
        <v>55.54</v>
      </c>
      <c r="L781" t="str">
        <f>+VLOOKUP($D781,Popis!$A:$H,2,0)</f>
        <v>ŠKOLSKA 3</v>
      </c>
      <c r="M781" t="str">
        <f>+VLOOKUP($D781,Popis!$A:$H,5,0)</f>
        <v>031 703 306, 031 705 207; 031/700-277; 031 658 021</v>
      </c>
      <c r="N781" t="str">
        <f>+VLOOKUP($D781,Popis!$A:$H,6,0)</f>
        <v>031 705 206, 031 705 207</v>
      </c>
      <c r="O781" t="str">
        <f>+VLOOKUP($D781,Popis!$A:$H,7,0)</f>
        <v>tajnistvo@ss-druga-bm.skole.hr</v>
      </c>
      <c r="P781" t="str">
        <f>+VLOOKUP($D781,Popis!$A:$H,8,0)</f>
        <v>ss-druga-bm.skole.hr</v>
      </c>
    </row>
    <row r="782" spans="1:16" x14ac:dyDescent="0.3">
      <c r="A782" t="s">
        <v>234</v>
      </c>
      <c r="B782" t="str">
        <f>+VLOOKUP($D782,Popis!$A:$H,3,0)</f>
        <v>31300</v>
      </c>
      <c r="C782" t="str">
        <f>+VLOOKUP($D782,Popis!$A:$H,4,0)</f>
        <v>Beli Manastir</v>
      </c>
      <c r="D782" t="s">
        <v>235</v>
      </c>
      <c r="E782" t="s">
        <v>15</v>
      </c>
      <c r="F782" s="1">
        <v>26.65</v>
      </c>
      <c r="H782" s="1">
        <v>29.23</v>
      </c>
      <c r="J782" s="1">
        <v>27.853332999999999</v>
      </c>
      <c r="L782" t="str">
        <f>+VLOOKUP($D782,Popis!$A:$H,2,0)</f>
        <v>ŠKOLSKA 3</v>
      </c>
      <c r="M782" t="str">
        <f>+VLOOKUP($D782,Popis!$A:$H,5,0)</f>
        <v>031 703 306, 031 705 207; 031/700-277; 031 658 021</v>
      </c>
      <c r="N782" t="str">
        <f>+VLOOKUP($D782,Popis!$A:$H,6,0)</f>
        <v>031 705 206, 031 705 207</v>
      </c>
      <c r="O782" t="str">
        <f>+VLOOKUP($D782,Popis!$A:$H,7,0)</f>
        <v>tajnistvo@ss-druga-bm.skole.hr</v>
      </c>
      <c r="P782" t="str">
        <f>+VLOOKUP($D782,Popis!$A:$H,8,0)</f>
        <v>ss-druga-bm.skole.hr</v>
      </c>
    </row>
    <row r="783" spans="1:16" x14ac:dyDescent="0.3">
      <c r="A783" t="s">
        <v>234</v>
      </c>
      <c r="B783" t="str">
        <f>+VLOOKUP($D783,Popis!$A:$H,3,0)</f>
        <v>31300</v>
      </c>
      <c r="C783" t="str">
        <f>+VLOOKUP($D783,Popis!$A:$H,4,0)</f>
        <v>Beli Manastir</v>
      </c>
      <c r="D783" t="s">
        <v>235</v>
      </c>
      <c r="E783" t="s">
        <v>67</v>
      </c>
      <c r="F783" s="1">
        <v>23.8</v>
      </c>
      <c r="H783" s="1">
        <v>26.54</v>
      </c>
      <c r="J783" s="1">
        <v>25.17</v>
      </c>
      <c r="L783" t="str">
        <f>+VLOOKUP($D783,Popis!$A:$H,2,0)</f>
        <v>ŠKOLSKA 3</v>
      </c>
      <c r="M783" t="str">
        <f>+VLOOKUP($D783,Popis!$A:$H,5,0)</f>
        <v>031 703 306, 031 705 207; 031/700-277; 031 658 021</v>
      </c>
      <c r="N783" t="str">
        <f>+VLOOKUP($D783,Popis!$A:$H,6,0)</f>
        <v>031 705 206, 031 705 207</v>
      </c>
      <c r="O783" t="str">
        <f>+VLOOKUP($D783,Popis!$A:$H,7,0)</f>
        <v>tajnistvo@ss-druga-bm.skole.hr</v>
      </c>
      <c r="P783" t="str">
        <f>+VLOOKUP($D783,Popis!$A:$H,8,0)</f>
        <v>ss-druga-bm.skole.hr</v>
      </c>
    </row>
    <row r="784" spans="1:16" x14ac:dyDescent="0.3">
      <c r="A784" t="s">
        <v>234</v>
      </c>
      <c r="B784" t="str">
        <f>+VLOOKUP($D784,Popis!$A:$H,3,0)</f>
        <v>31300</v>
      </c>
      <c r="C784" t="str">
        <f>+VLOOKUP($D784,Popis!$A:$H,4,0)</f>
        <v>Beli Manastir</v>
      </c>
      <c r="D784" t="s">
        <v>235</v>
      </c>
      <c r="E784" t="s">
        <v>16</v>
      </c>
      <c r="F784" s="1">
        <v>25.23</v>
      </c>
      <c r="H784" s="1">
        <v>35</v>
      </c>
      <c r="J784" s="1">
        <v>29.426666000000001</v>
      </c>
      <c r="L784" t="str">
        <f>+VLOOKUP($D784,Popis!$A:$H,2,0)</f>
        <v>ŠKOLSKA 3</v>
      </c>
      <c r="M784" t="str">
        <f>+VLOOKUP($D784,Popis!$A:$H,5,0)</f>
        <v>031 703 306, 031 705 207; 031/700-277; 031 658 021</v>
      </c>
      <c r="N784" t="str">
        <f>+VLOOKUP($D784,Popis!$A:$H,6,0)</f>
        <v>031 705 206, 031 705 207</v>
      </c>
      <c r="O784" t="str">
        <f>+VLOOKUP($D784,Popis!$A:$H,7,0)</f>
        <v>tajnistvo@ss-druga-bm.skole.hr</v>
      </c>
      <c r="P784" t="str">
        <f>+VLOOKUP($D784,Popis!$A:$H,8,0)</f>
        <v>ss-druga-bm.skole.hr</v>
      </c>
    </row>
    <row r="785" spans="1:16" x14ac:dyDescent="0.3">
      <c r="A785" t="s">
        <v>234</v>
      </c>
      <c r="B785" t="str">
        <f>+VLOOKUP($D785,Popis!$A:$H,3,0)</f>
        <v>31300</v>
      </c>
      <c r="C785" t="str">
        <f>+VLOOKUP($D785,Popis!$A:$H,4,0)</f>
        <v>Beli Manastir</v>
      </c>
      <c r="D785" t="s">
        <v>235</v>
      </c>
      <c r="E785" t="s">
        <v>10</v>
      </c>
      <c r="F785" s="1">
        <v>42.08</v>
      </c>
      <c r="H785" s="1">
        <v>63.54</v>
      </c>
      <c r="J785" s="1">
        <v>51.58</v>
      </c>
      <c r="L785" t="str">
        <f>+VLOOKUP($D785,Popis!$A:$H,2,0)</f>
        <v>ŠKOLSKA 3</v>
      </c>
      <c r="M785" t="str">
        <f>+VLOOKUP($D785,Popis!$A:$H,5,0)</f>
        <v>031 703 306, 031 705 207; 031/700-277; 031 658 021</v>
      </c>
      <c r="N785" t="str">
        <f>+VLOOKUP($D785,Popis!$A:$H,6,0)</f>
        <v>031 705 206, 031 705 207</v>
      </c>
      <c r="O785" t="str">
        <f>+VLOOKUP($D785,Popis!$A:$H,7,0)</f>
        <v>tajnistvo@ss-druga-bm.skole.hr</v>
      </c>
      <c r="P785" t="str">
        <f>+VLOOKUP($D785,Popis!$A:$H,8,0)</f>
        <v>ss-druga-bm.skole.hr</v>
      </c>
    </row>
    <row r="786" spans="1:16" x14ac:dyDescent="0.3">
      <c r="A786" t="s">
        <v>234</v>
      </c>
      <c r="B786" t="str">
        <f>+VLOOKUP($D786,Popis!$A:$H,3,0)</f>
        <v>31300</v>
      </c>
      <c r="C786" t="str">
        <f>+VLOOKUP($D786,Popis!$A:$H,4,0)</f>
        <v>Beli Manastir</v>
      </c>
      <c r="D786" t="s">
        <v>235</v>
      </c>
      <c r="E786" t="s">
        <v>17</v>
      </c>
      <c r="F786" s="1">
        <v>41.72</v>
      </c>
      <c r="H786" s="1">
        <v>75.180000000000007</v>
      </c>
      <c r="J786" s="1">
        <v>57.752499999999998</v>
      </c>
      <c r="L786" t="str">
        <f>+VLOOKUP($D786,Popis!$A:$H,2,0)</f>
        <v>ŠKOLSKA 3</v>
      </c>
      <c r="M786" t="str">
        <f>+VLOOKUP($D786,Popis!$A:$H,5,0)</f>
        <v>031 703 306, 031 705 207; 031/700-277; 031 658 021</v>
      </c>
      <c r="N786" t="str">
        <f>+VLOOKUP($D786,Popis!$A:$H,6,0)</f>
        <v>031 705 206, 031 705 207</v>
      </c>
      <c r="O786" t="str">
        <f>+VLOOKUP($D786,Popis!$A:$H,7,0)</f>
        <v>tajnistvo@ss-druga-bm.skole.hr</v>
      </c>
      <c r="P786" t="str">
        <f>+VLOOKUP($D786,Popis!$A:$H,8,0)</f>
        <v>ss-druga-bm.skole.hr</v>
      </c>
    </row>
    <row r="787" spans="1:16" x14ac:dyDescent="0.3">
      <c r="A787" t="s">
        <v>234</v>
      </c>
      <c r="B787" t="str">
        <f>+VLOOKUP($D787,Popis!$A:$H,3,0)</f>
        <v>31300</v>
      </c>
      <c r="C787" t="str">
        <f>+VLOOKUP($D787,Popis!$A:$H,4,0)</f>
        <v>Beli Manastir</v>
      </c>
      <c r="D787" t="s">
        <v>235</v>
      </c>
      <c r="E787" t="s">
        <v>11</v>
      </c>
      <c r="F787" s="1">
        <v>46.78</v>
      </c>
      <c r="H787" s="1">
        <v>68.849999999999994</v>
      </c>
      <c r="J787" s="1">
        <v>57.886665999999998</v>
      </c>
      <c r="L787" t="str">
        <f>+VLOOKUP($D787,Popis!$A:$H,2,0)</f>
        <v>ŠKOLSKA 3</v>
      </c>
      <c r="M787" t="str">
        <f>+VLOOKUP($D787,Popis!$A:$H,5,0)</f>
        <v>031 703 306, 031 705 207; 031/700-277; 031 658 021</v>
      </c>
      <c r="N787" t="str">
        <f>+VLOOKUP($D787,Popis!$A:$H,6,0)</f>
        <v>031 705 206, 031 705 207</v>
      </c>
      <c r="O787" t="str">
        <f>+VLOOKUP($D787,Popis!$A:$H,7,0)</f>
        <v>tajnistvo@ss-druga-bm.skole.hr</v>
      </c>
      <c r="P787" t="str">
        <f>+VLOOKUP($D787,Popis!$A:$H,8,0)</f>
        <v>ss-druga-bm.skole.hr</v>
      </c>
    </row>
    <row r="788" spans="1:16" x14ac:dyDescent="0.3">
      <c r="A788" t="s">
        <v>234</v>
      </c>
      <c r="B788" t="str">
        <f>+VLOOKUP($D788,Popis!$A:$H,3,0)</f>
        <v>31300</v>
      </c>
      <c r="C788" t="str">
        <f>+VLOOKUP($D788,Popis!$A:$H,4,0)</f>
        <v>Beli Manastir</v>
      </c>
      <c r="D788" t="s">
        <v>235</v>
      </c>
      <c r="E788" t="s">
        <v>507</v>
      </c>
      <c r="F788" s="1">
        <v>52.41</v>
      </c>
      <c r="H788" s="1">
        <v>77.86</v>
      </c>
      <c r="J788" s="1">
        <v>65.113332999999997</v>
      </c>
      <c r="L788" t="str">
        <f>+VLOOKUP($D788,Popis!$A:$H,2,0)</f>
        <v>ŠKOLSKA 3</v>
      </c>
      <c r="M788" t="str">
        <f>+VLOOKUP($D788,Popis!$A:$H,5,0)</f>
        <v>031 703 306, 031 705 207; 031/700-277; 031 658 021</v>
      </c>
      <c r="N788" t="str">
        <f>+VLOOKUP($D788,Popis!$A:$H,6,0)</f>
        <v>031 705 206, 031 705 207</v>
      </c>
      <c r="O788" t="str">
        <f>+VLOOKUP($D788,Popis!$A:$H,7,0)</f>
        <v>tajnistvo@ss-druga-bm.skole.hr</v>
      </c>
      <c r="P788" t="str">
        <f>+VLOOKUP($D788,Popis!$A:$H,8,0)</f>
        <v>ss-druga-bm.skole.hr</v>
      </c>
    </row>
    <row r="789" spans="1:16" x14ac:dyDescent="0.3">
      <c r="A789" t="s">
        <v>234</v>
      </c>
      <c r="B789" t="str">
        <f>+VLOOKUP($D789,Popis!$A:$H,3,0)</f>
        <v>31000</v>
      </c>
      <c r="C789" t="str">
        <f>+VLOOKUP($D789,Popis!$A:$H,4,0)</f>
        <v>Osijek</v>
      </c>
      <c r="D789" t="s">
        <v>557</v>
      </c>
      <c r="E789" t="s">
        <v>20</v>
      </c>
      <c r="F789" s="1">
        <v>66.78</v>
      </c>
      <c r="H789" s="1">
        <v>80</v>
      </c>
      <c r="J789" s="1">
        <v>75.27</v>
      </c>
      <c r="L789" t="str">
        <f>+VLOOKUP($D789,Popis!$A:$H,2,0)</f>
        <v>Ulica kardinala Alojzija Stepinca 21</v>
      </c>
      <c r="M789">
        <f>+VLOOKUP($D789,Popis!$A:$H,5,0)</f>
        <v>0</v>
      </c>
      <c r="N789">
        <f>+VLOOKUP($D789,Popis!$A:$H,6,0)</f>
        <v>0</v>
      </c>
      <c r="O789">
        <f>+VLOOKUP($D789,Popis!$A:$H,7,0)</f>
        <v>0</v>
      </c>
      <c r="P789">
        <f>+VLOOKUP($D789,Popis!$A:$H,8,0)</f>
        <v>0</v>
      </c>
    </row>
    <row r="790" spans="1:16" x14ac:dyDescent="0.3">
      <c r="A790" t="s">
        <v>234</v>
      </c>
      <c r="B790" t="str">
        <f>+VLOOKUP($D790,Popis!$A:$H,3,0)</f>
        <v>31000</v>
      </c>
      <c r="C790" t="str">
        <f>+VLOOKUP($D790,Popis!$A:$H,4,0)</f>
        <v>Osijek</v>
      </c>
      <c r="D790" t="s">
        <v>557</v>
      </c>
      <c r="E790" t="s">
        <v>88</v>
      </c>
      <c r="F790" s="1">
        <v>68.540000000000006</v>
      </c>
      <c r="H790" s="1">
        <v>81</v>
      </c>
      <c r="J790" s="1">
        <v>78.200625000000002</v>
      </c>
      <c r="L790" t="str">
        <f>+VLOOKUP($D790,Popis!$A:$H,2,0)</f>
        <v>Ulica kardinala Alojzija Stepinca 21</v>
      </c>
      <c r="M790">
        <f>+VLOOKUP($D790,Popis!$A:$H,5,0)</f>
        <v>0</v>
      </c>
      <c r="N790">
        <f>+VLOOKUP($D790,Popis!$A:$H,6,0)</f>
        <v>0</v>
      </c>
      <c r="O790">
        <f>+VLOOKUP($D790,Popis!$A:$H,7,0)</f>
        <v>0</v>
      </c>
      <c r="P790">
        <f>+VLOOKUP($D790,Popis!$A:$H,8,0)</f>
        <v>0</v>
      </c>
    </row>
    <row r="791" spans="1:16" x14ac:dyDescent="0.3">
      <c r="A791" t="s">
        <v>234</v>
      </c>
      <c r="B791" t="str">
        <f>+VLOOKUP($D791,Popis!$A:$H,3,0)</f>
        <v>31000</v>
      </c>
      <c r="C791" t="str">
        <f>+VLOOKUP($D791,Popis!$A:$H,4,0)</f>
        <v>Osijek</v>
      </c>
      <c r="D791" t="s">
        <v>236</v>
      </c>
      <c r="E791" t="s">
        <v>10</v>
      </c>
      <c r="F791" s="1">
        <v>41.51</v>
      </c>
      <c r="H791" s="1">
        <v>73.849999999999994</v>
      </c>
      <c r="J791" s="1">
        <v>59.684896999999999</v>
      </c>
      <c r="L791" t="str">
        <f>+VLOOKUP($D791,Popis!$A:$H,2,0)</f>
        <v>TRG SVETOG TROJSTVA 4</v>
      </c>
      <c r="M791" t="str">
        <f>+VLOOKUP($D791,Popis!$A:$H,5,0)</f>
        <v>031/399-341, 212-670; 031/399-348; 031/212-670; 031/399-347</v>
      </c>
      <c r="N791" t="str">
        <f>+VLOOKUP($D791,Popis!$A:$H,6,0)</f>
        <v>031/399-353</v>
      </c>
      <c r="O791" t="str">
        <f>+VLOOKUP($D791,Popis!$A:$H,7,0)</f>
        <v>ured@ss-ekonomska-upravna-os.skole.hr</v>
      </c>
      <c r="P791" t="str">
        <f>+VLOOKUP($D791,Popis!$A:$H,8,0)</f>
        <v>http://ss-ekonomska-upravna-os.skole.hr/</v>
      </c>
    </row>
    <row r="792" spans="1:16" x14ac:dyDescent="0.3">
      <c r="A792" t="s">
        <v>234</v>
      </c>
      <c r="B792" t="str">
        <f>+VLOOKUP($D792,Popis!$A:$H,3,0)</f>
        <v>31000</v>
      </c>
      <c r="C792" t="str">
        <f>+VLOOKUP($D792,Popis!$A:$H,4,0)</f>
        <v>Osijek</v>
      </c>
      <c r="D792" t="s">
        <v>236</v>
      </c>
      <c r="E792" t="s">
        <v>11</v>
      </c>
      <c r="F792" s="1">
        <v>40.98</v>
      </c>
      <c r="H792" s="1">
        <v>71.73</v>
      </c>
      <c r="J792" s="1">
        <v>57.362431999999998</v>
      </c>
      <c r="L792" t="str">
        <f>+VLOOKUP($D792,Popis!$A:$H,2,0)</f>
        <v>TRG SVETOG TROJSTVA 4</v>
      </c>
      <c r="M792" t="str">
        <f>+VLOOKUP($D792,Popis!$A:$H,5,0)</f>
        <v>031/399-341, 212-670; 031/399-348; 031/212-670; 031/399-347</v>
      </c>
      <c r="N792" t="str">
        <f>+VLOOKUP($D792,Popis!$A:$H,6,0)</f>
        <v>031/399-353</v>
      </c>
      <c r="O792" t="str">
        <f>+VLOOKUP($D792,Popis!$A:$H,7,0)</f>
        <v>ured@ss-ekonomska-upravna-os.skole.hr</v>
      </c>
      <c r="P792" t="str">
        <f>+VLOOKUP($D792,Popis!$A:$H,8,0)</f>
        <v>http://ss-ekonomska-upravna-os.skole.hr/</v>
      </c>
    </row>
    <row r="793" spans="1:16" x14ac:dyDescent="0.3">
      <c r="A793" t="s">
        <v>234</v>
      </c>
      <c r="B793" t="str">
        <f>+VLOOKUP($D793,Popis!$A:$H,3,0)</f>
        <v>31400</v>
      </c>
      <c r="C793" t="str">
        <f>+VLOOKUP($D793,Popis!$A:$H,4,0)</f>
        <v>Đakovo</v>
      </c>
      <c r="D793" t="s">
        <v>237</v>
      </c>
      <c r="E793" t="s">
        <v>23</v>
      </c>
      <c r="F793" s="1">
        <v>42.74</v>
      </c>
      <c r="H793" s="1">
        <v>68.38</v>
      </c>
      <c r="J793" s="1">
        <v>55.787999999999997</v>
      </c>
      <c r="L793" t="str">
        <f>+VLOOKUP($D793,Popis!$A:$H,2,0)</f>
        <v>VIJENAC KARDINALA ALOJZIJA STEPINCA 11</v>
      </c>
      <c r="M793" t="str">
        <f>+VLOOKUP($D793,Popis!$A:$H,5,0)</f>
        <v>031/811-345; 031/496-743</v>
      </c>
      <c r="N793" t="str">
        <f>+VLOOKUP($D793,Popis!$A:$H,6,0)</f>
        <v>031-822-292</v>
      </c>
      <c r="O793" t="str">
        <f>+VLOOKUP($D793,Popis!$A:$H,7,0)</f>
        <v>ured@ss-ekonomska-bracaradic-dj.skole.hr</v>
      </c>
      <c r="P793" t="str">
        <f>+VLOOKUP($D793,Popis!$A:$H,8,0)</f>
        <v xml:space="preserve">http://ss-ekonomska-bracaradic-dj.skole.hr/ </v>
      </c>
    </row>
    <row r="794" spans="1:16" x14ac:dyDescent="0.3">
      <c r="A794" t="s">
        <v>234</v>
      </c>
      <c r="B794" t="str">
        <f>+VLOOKUP($D794,Popis!$A:$H,3,0)</f>
        <v>31400</v>
      </c>
      <c r="C794" t="str">
        <f>+VLOOKUP($D794,Popis!$A:$H,4,0)</f>
        <v>Đakovo</v>
      </c>
      <c r="D794" t="s">
        <v>237</v>
      </c>
      <c r="E794" t="s">
        <v>16</v>
      </c>
      <c r="F794" s="1">
        <v>22.01</v>
      </c>
      <c r="H794" s="1">
        <v>33.21</v>
      </c>
      <c r="J794" s="1">
        <v>27.008887999999999</v>
      </c>
      <c r="L794" t="str">
        <f>+VLOOKUP($D794,Popis!$A:$H,2,0)</f>
        <v>VIJENAC KARDINALA ALOJZIJA STEPINCA 11</v>
      </c>
      <c r="M794" t="str">
        <f>+VLOOKUP($D794,Popis!$A:$H,5,0)</f>
        <v>031/811-345; 031/496-743</v>
      </c>
      <c r="N794" t="str">
        <f>+VLOOKUP($D794,Popis!$A:$H,6,0)</f>
        <v>031-822-292</v>
      </c>
      <c r="O794" t="str">
        <f>+VLOOKUP($D794,Popis!$A:$H,7,0)</f>
        <v>ured@ss-ekonomska-bracaradic-dj.skole.hr</v>
      </c>
      <c r="P794" t="str">
        <f>+VLOOKUP($D794,Popis!$A:$H,8,0)</f>
        <v xml:space="preserve">http://ss-ekonomska-bracaradic-dj.skole.hr/ </v>
      </c>
    </row>
    <row r="795" spans="1:16" x14ac:dyDescent="0.3">
      <c r="A795" t="s">
        <v>234</v>
      </c>
      <c r="B795" t="str">
        <f>+VLOOKUP($D795,Popis!$A:$H,3,0)</f>
        <v>31400</v>
      </c>
      <c r="C795" t="str">
        <f>+VLOOKUP($D795,Popis!$A:$H,4,0)</f>
        <v>Đakovo</v>
      </c>
      <c r="D795" t="s">
        <v>237</v>
      </c>
      <c r="E795" t="s">
        <v>10</v>
      </c>
      <c r="F795" s="1">
        <v>51.71</v>
      </c>
      <c r="H795" s="1">
        <v>78.87</v>
      </c>
      <c r="J795" s="1">
        <v>63.887500000000003</v>
      </c>
      <c r="L795" t="str">
        <f>+VLOOKUP($D795,Popis!$A:$H,2,0)</f>
        <v>VIJENAC KARDINALA ALOJZIJA STEPINCA 11</v>
      </c>
      <c r="M795" t="str">
        <f>+VLOOKUP($D795,Popis!$A:$H,5,0)</f>
        <v>031/811-345; 031/496-743</v>
      </c>
      <c r="N795" t="str">
        <f>+VLOOKUP($D795,Popis!$A:$H,6,0)</f>
        <v>031-822-292</v>
      </c>
      <c r="O795" t="str">
        <f>+VLOOKUP($D795,Popis!$A:$H,7,0)</f>
        <v>ured@ss-ekonomska-bracaradic-dj.skole.hr</v>
      </c>
      <c r="P795" t="str">
        <f>+VLOOKUP($D795,Popis!$A:$H,8,0)</f>
        <v xml:space="preserve">http://ss-ekonomska-bracaradic-dj.skole.hr/ </v>
      </c>
    </row>
    <row r="796" spans="1:16" x14ac:dyDescent="0.3">
      <c r="A796" t="s">
        <v>234</v>
      </c>
      <c r="B796" t="str">
        <f>+VLOOKUP($D796,Popis!$A:$H,3,0)</f>
        <v>31400</v>
      </c>
      <c r="C796" t="str">
        <f>+VLOOKUP($D796,Popis!$A:$H,4,0)</f>
        <v>Đakovo</v>
      </c>
      <c r="D796" t="s">
        <v>237</v>
      </c>
      <c r="E796" t="s">
        <v>86</v>
      </c>
      <c r="F796" s="1">
        <v>57.28</v>
      </c>
      <c r="H796" s="1">
        <v>77.37</v>
      </c>
      <c r="J796" s="1">
        <v>65.12</v>
      </c>
      <c r="L796" t="str">
        <f>+VLOOKUP($D796,Popis!$A:$H,2,0)</f>
        <v>VIJENAC KARDINALA ALOJZIJA STEPINCA 11</v>
      </c>
      <c r="M796" t="str">
        <f>+VLOOKUP($D796,Popis!$A:$H,5,0)</f>
        <v>031/811-345; 031/496-743</v>
      </c>
      <c r="N796" t="str">
        <f>+VLOOKUP($D796,Popis!$A:$H,6,0)</f>
        <v>031-822-292</v>
      </c>
      <c r="O796" t="str">
        <f>+VLOOKUP($D796,Popis!$A:$H,7,0)</f>
        <v>ured@ss-ekonomska-bracaradic-dj.skole.hr</v>
      </c>
      <c r="P796" t="str">
        <f>+VLOOKUP($D796,Popis!$A:$H,8,0)</f>
        <v xml:space="preserve">http://ss-ekonomska-bracaradic-dj.skole.hr/ </v>
      </c>
    </row>
    <row r="797" spans="1:16" x14ac:dyDescent="0.3">
      <c r="A797" t="s">
        <v>234</v>
      </c>
      <c r="B797" t="str">
        <f>+VLOOKUP($D797,Popis!$A:$H,3,0)</f>
        <v>31400</v>
      </c>
      <c r="C797" t="str">
        <f>+VLOOKUP($D797,Popis!$A:$H,4,0)</f>
        <v>Đakovo</v>
      </c>
      <c r="D797" t="s">
        <v>237</v>
      </c>
      <c r="E797" t="s">
        <v>11</v>
      </c>
      <c r="F797" s="1">
        <v>42.42</v>
      </c>
      <c r="H797" s="1">
        <v>74.36</v>
      </c>
      <c r="J797" s="1">
        <v>60.048000000000002</v>
      </c>
      <c r="L797" t="str">
        <f>+VLOOKUP($D797,Popis!$A:$H,2,0)</f>
        <v>VIJENAC KARDINALA ALOJZIJA STEPINCA 11</v>
      </c>
      <c r="M797" t="str">
        <f>+VLOOKUP($D797,Popis!$A:$H,5,0)</f>
        <v>031/811-345; 031/496-743</v>
      </c>
      <c r="N797" t="str">
        <f>+VLOOKUP($D797,Popis!$A:$H,6,0)</f>
        <v>031-822-292</v>
      </c>
      <c r="O797" t="str">
        <f>+VLOOKUP($D797,Popis!$A:$H,7,0)</f>
        <v>ured@ss-ekonomska-bracaradic-dj.skole.hr</v>
      </c>
      <c r="P797" t="str">
        <f>+VLOOKUP($D797,Popis!$A:$H,8,0)</f>
        <v xml:space="preserve">http://ss-ekonomska-bracaradic-dj.skole.hr/ </v>
      </c>
    </row>
    <row r="798" spans="1:16" x14ac:dyDescent="0.3">
      <c r="A798" t="s">
        <v>234</v>
      </c>
      <c r="B798" t="str">
        <f>+VLOOKUP($D798,Popis!$A:$H,3,0)</f>
        <v>31000</v>
      </c>
      <c r="C798" t="str">
        <f>+VLOOKUP($D798,Popis!$A:$H,4,0)</f>
        <v>Osijek</v>
      </c>
      <c r="D798" t="s">
        <v>238</v>
      </c>
      <c r="E798" t="s">
        <v>29</v>
      </c>
      <c r="F798" s="1">
        <v>29.06</v>
      </c>
      <c r="H798" s="1">
        <v>37.86</v>
      </c>
      <c r="J798" s="1">
        <v>34.552500000000002</v>
      </c>
      <c r="L798" t="str">
        <f>+VLOOKUP($D798,Popis!$A:$H,2,0)</f>
        <v>ISTARSKA 3</v>
      </c>
      <c r="M798" t="str">
        <f>+VLOOKUP($D798,Popis!$A:$H,5,0)</f>
        <v>031/494-142; 031/494-140; 031/208-400</v>
      </c>
      <c r="N798">
        <f>+VLOOKUP($D798,Popis!$A:$H,6,0)</f>
        <v>0</v>
      </c>
      <c r="O798" t="str">
        <f>+VLOOKUP($D798,Popis!$A:$H,7,0)</f>
        <v>antun.kovacic@skole.hr; tajnica@elpros.t-com.hr; ured@ss-elektrotehnicka-prometna-os.skole.hr</v>
      </c>
      <c r="P798" t="str">
        <f>+VLOOKUP($D798,Popis!$A:$H,8,0)</f>
        <v>www.elpros.net</v>
      </c>
    </row>
    <row r="799" spans="1:16" x14ac:dyDescent="0.3">
      <c r="A799" t="s">
        <v>234</v>
      </c>
      <c r="B799" t="str">
        <f>+VLOOKUP($D799,Popis!$A:$H,3,0)</f>
        <v>31000</v>
      </c>
      <c r="C799" t="str">
        <f>+VLOOKUP($D799,Popis!$A:$H,4,0)</f>
        <v>Osijek</v>
      </c>
      <c r="D799" t="s">
        <v>238</v>
      </c>
      <c r="E799" t="s">
        <v>490</v>
      </c>
      <c r="F799" s="1">
        <v>29.77</v>
      </c>
      <c r="H799" s="1">
        <v>37.79</v>
      </c>
      <c r="J799" s="1">
        <v>33.234999999999999</v>
      </c>
      <c r="L799" t="str">
        <f>+VLOOKUP($D799,Popis!$A:$H,2,0)</f>
        <v>ISTARSKA 3</v>
      </c>
      <c r="M799" t="str">
        <f>+VLOOKUP($D799,Popis!$A:$H,5,0)</f>
        <v>031/494-142; 031/494-140; 031/208-400</v>
      </c>
      <c r="N799">
        <f>+VLOOKUP($D799,Popis!$A:$H,6,0)</f>
        <v>0</v>
      </c>
      <c r="O799" t="str">
        <f>+VLOOKUP($D799,Popis!$A:$H,7,0)</f>
        <v>antun.kovacic@skole.hr; tajnica@elpros.t-com.hr; ured@ss-elektrotehnicka-prometna-os.skole.hr</v>
      </c>
      <c r="P799" t="str">
        <f>+VLOOKUP($D799,Popis!$A:$H,8,0)</f>
        <v>www.elpros.net</v>
      </c>
    </row>
    <row r="800" spans="1:16" x14ac:dyDescent="0.3">
      <c r="A800" t="s">
        <v>234</v>
      </c>
      <c r="B800" t="str">
        <f>+VLOOKUP($D800,Popis!$A:$H,3,0)</f>
        <v>31000</v>
      </c>
      <c r="C800" t="str">
        <f>+VLOOKUP($D800,Popis!$A:$H,4,0)</f>
        <v>Osijek</v>
      </c>
      <c r="D800" t="s">
        <v>238</v>
      </c>
      <c r="E800" t="s">
        <v>493</v>
      </c>
      <c r="F800" s="1">
        <v>52.55</v>
      </c>
      <c r="H800" s="1">
        <v>75.400000000000006</v>
      </c>
      <c r="J800" s="1">
        <v>57.930526</v>
      </c>
      <c r="L800" t="str">
        <f>+VLOOKUP($D800,Popis!$A:$H,2,0)</f>
        <v>ISTARSKA 3</v>
      </c>
      <c r="M800" t="str">
        <f>+VLOOKUP($D800,Popis!$A:$H,5,0)</f>
        <v>031/494-142; 031/494-140; 031/208-400</v>
      </c>
      <c r="N800">
        <f>+VLOOKUP($D800,Popis!$A:$H,6,0)</f>
        <v>0</v>
      </c>
      <c r="O800" t="str">
        <f>+VLOOKUP($D800,Popis!$A:$H,7,0)</f>
        <v>antun.kovacic@skole.hr; tajnica@elpros.t-com.hr; ured@ss-elektrotehnicka-prometna-os.skole.hr</v>
      </c>
      <c r="P800" t="str">
        <f>+VLOOKUP($D800,Popis!$A:$H,8,0)</f>
        <v>www.elpros.net</v>
      </c>
    </row>
    <row r="801" spans="1:16" x14ac:dyDescent="0.3">
      <c r="A801" t="s">
        <v>234</v>
      </c>
      <c r="B801" t="str">
        <f>+VLOOKUP($D801,Popis!$A:$H,3,0)</f>
        <v>31000</v>
      </c>
      <c r="C801" t="str">
        <f>+VLOOKUP($D801,Popis!$A:$H,4,0)</f>
        <v>Osijek</v>
      </c>
      <c r="D801" t="s">
        <v>238</v>
      </c>
      <c r="E801" t="s">
        <v>81</v>
      </c>
      <c r="F801" s="1">
        <v>61.2</v>
      </c>
      <c r="H801" s="1">
        <v>79.83</v>
      </c>
      <c r="J801" s="1">
        <v>69.651818000000006</v>
      </c>
      <c r="L801" t="str">
        <f>+VLOOKUP($D801,Popis!$A:$H,2,0)</f>
        <v>ISTARSKA 3</v>
      </c>
      <c r="M801" t="str">
        <f>+VLOOKUP($D801,Popis!$A:$H,5,0)</f>
        <v>031/494-142; 031/494-140; 031/208-400</v>
      </c>
      <c r="N801">
        <f>+VLOOKUP($D801,Popis!$A:$H,6,0)</f>
        <v>0</v>
      </c>
      <c r="O801" t="str">
        <f>+VLOOKUP($D801,Popis!$A:$H,7,0)</f>
        <v>antun.kovacic@skole.hr; tajnica@elpros.t-com.hr; ured@ss-elektrotehnicka-prometna-os.skole.hr</v>
      </c>
      <c r="P801" t="str">
        <f>+VLOOKUP($D801,Popis!$A:$H,8,0)</f>
        <v>www.elpros.net</v>
      </c>
    </row>
    <row r="802" spans="1:16" x14ac:dyDescent="0.3">
      <c r="A802" t="s">
        <v>234</v>
      </c>
      <c r="B802" t="str">
        <f>+VLOOKUP($D802,Popis!$A:$H,3,0)</f>
        <v>31000</v>
      </c>
      <c r="C802" t="str">
        <f>+VLOOKUP($D802,Popis!$A:$H,4,0)</f>
        <v>Osijek</v>
      </c>
      <c r="D802" t="s">
        <v>238</v>
      </c>
      <c r="E802" t="s">
        <v>48</v>
      </c>
      <c r="F802" s="1">
        <v>61.85</v>
      </c>
      <c r="H802" s="1">
        <v>74.41</v>
      </c>
      <c r="J802" s="1">
        <v>66.857619</v>
      </c>
      <c r="L802" t="str">
        <f>+VLOOKUP($D802,Popis!$A:$H,2,0)</f>
        <v>ISTARSKA 3</v>
      </c>
      <c r="M802" t="str">
        <f>+VLOOKUP($D802,Popis!$A:$H,5,0)</f>
        <v>031/494-142; 031/494-140; 031/208-400</v>
      </c>
      <c r="N802">
        <f>+VLOOKUP($D802,Popis!$A:$H,6,0)</f>
        <v>0</v>
      </c>
      <c r="O802" t="str">
        <f>+VLOOKUP($D802,Popis!$A:$H,7,0)</f>
        <v>antun.kovacic@skole.hr; tajnica@elpros.t-com.hr; ured@ss-elektrotehnicka-prometna-os.skole.hr</v>
      </c>
      <c r="P802" t="str">
        <f>+VLOOKUP($D802,Popis!$A:$H,8,0)</f>
        <v>www.elpros.net</v>
      </c>
    </row>
    <row r="803" spans="1:16" x14ac:dyDescent="0.3">
      <c r="A803" t="s">
        <v>234</v>
      </c>
      <c r="B803" t="str">
        <f>+VLOOKUP($D803,Popis!$A:$H,3,0)</f>
        <v>31000</v>
      </c>
      <c r="C803" t="str">
        <f>+VLOOKUP($D803,Popis!$A:$H,4,0)</f>
        <v>Osijek</v>
      </c>
      <c r="D803" t="s">
        <v>238</v>
      </c>
      <c r="E803" t="s">
        <v>497</v>
      </c>
      <c r="F803" s="1">
        <v>64.97</v>
      </c>
      <c r="H803" s="1">
        <v>80</v>
      </c>
      <c r="J803" s="1">
        <v>72.006469999999993</v>
      </c>
      <c r="L803" t="str">
        <f>+VLOOKUP($D803,Popis!$A:$H,2,0)</f>
        <v>ISTARSKA 3</v>
      </c>
      <c r="M803" t="str">
        <f>+VLOOKUP($D803,Popis!$A:$H,5,0)</f>
        <v>031/494-142; 031/494-140; 031/208-400</v>
      </c>
      <c r="N803">
        <f>+VLOOKUP($D803,Popis!$A:$H,6,0)</f>
        <v>0</v>
      </c>
      <c r="O803" t="str">
        <f>+VLOOKUP($D803,Popis!$A:$H,7,0)</f>
        <v>antun.kovacic@skole.hr; tajnica@elpros.t-com.hr; ured@ss-elektrotehnicka-prometna-os.skole.hr</v>
      </c>
      <c r="P803" t="str">
        <f>+VLOOKUP($D803,Popis!$A:$H,8,0)</f>
        <v>www.elpros.net</v>
      </c>
    </row>
    <row r="804" spans="1:16" x14ac:dyDescent="0.3">
      <c r="A804" t="s">
        <v>234</v>
      </c>
      <c r="B804" t="str">
        <f>+VLOOKUP($D804,Popis!$A:$H,3,0)</f>
        <v>31000</v>
      </c>
      <c r="C804" t="str">
        <f>+VLOOKUP($D804,Popis!$A:$H,4,0)</f>
        <v>Osijek</v>
      </c>
      <c r="D804" t="s">
        <v>238</v>
      </c>
      <c r="E804" t="s">
        <v>44</v>
      </c>
      <c r="F804" s="1">
        <v>68.209999999999994</v>
      </c>
      <c r="H804" s="1">
        <v>80</v>
      </c>
      <c r="J804" s="1">
        <v>74.332161999999997</v>
      </c>
      <c r="L804" t="str">
        <f>+VLOOKUP($D804,Popis!$A:$H,2,0)</f>
        <v>ISTARSKA 3</v>
      </c>
      <c r="M804" t="str">
        <f>+VLOOKUP($D804,Popis!$A:$H,5,0)</f>
        <v>031/494-142; 031/494-140; 031/208-400</v>
      </c>
      <c r="N804">
        <f>+VLOOKUP($D804,Popis!$A:$H,6,0)</f>
        <v>0</v>
      </c>
      <c r="O804" t="str">
        <f>+VLOOKUP($D804,Popis!$A:$H,7,0)</f>
        <v>antun.kovacic@skole.hr; tajnica@elpros.t-com.hr; ured@ss-elektrotehnicka-prometna-os.skole.hr</v>
      </c>
      <c r="P804" t="str">
        <f>+VLOOKUP($D804,Popis!$A:$H,8,0)</f>
        <v>www.elpros.net</v>
      </c>
    </row>
    <row r="805" spans="1:16" x14ac:dyDescent="0.3">
      <c r="A805" t="s">
        <v>234</v>
      </c>
      <c r="B805" t="str">
        <f>+VLOOKUP($D805,Popis!$A:$H,3,0)</f>
        <v>31000</v>
      </c>
      <c r="C805" t="str">
        <f>+VLOOKUP($D805,Popis!$A:$H,4,0)</f>
        <v>Osijek</v>
      </c>
      <c r="D805" t="s">
        <v>238</v>
      </c>
      <c r="E805" t="s">
        <v>494</v>
      </c>
      <c r="F805" s="1">
        <v>26.32</v>
      </c>
      <c r="H805" s="1">
        <v>38.74</v>
      </c>
      <c r="J805" s="1">
        <v>31.321999999999999</v>
      </c>
      <c r="L805" t="str">
        <f>+VLOOKUP($D805,Popis!$A:$H,2,0)</f>
        <v>ISTARSKA 3</v>
      </c>
      <c r="M805" t="str">
        <f>+VLOOKUP($D805,Popis!$A:$H,5,0)</f>
        <v>031/494-142; 031/494-140; 031/208-400</v>
      </c>
      <c r="N805">
        <f>+VLOOKUP($D805,Popis!$A:$H,6,0)</f>
        <v>0</v>
      </c>
      <c r="O805" t="str">
        <f>+VLOOKUP($D805,Popis!$A:$H,7,0)</f>
        <v>antun.kovacic@skole.hr; tajnica@elpros.t-com.hr; ured@ss-elektrotehnicka-prometna-os.skole.hr</v>
      </c>
      <c r="P805" t="str">
        <f>+VLOOKUP($D805,Popis!$A:$H,8,0)</f>
        <v>www.elpros.net</v>
      </c>
    </row>
    <row r="806" spans="1:16" x14ac:dyDescent="0.3">
      <c r="A806" t="s">
        <v>234</v>
      </c>
      <c r="B806" t="str">
        <f>+VLOOKUP($D806,Popis!$A:$H,3,0)</f>
        <v>31000</v>
      </c>
      <c r="C806" t="str">
        <f>+VLOOKUP($D806,Popis!$A:$H,4,0)</f>
        <v>Osijek</v>
      </c>
      <c r="D806" t="s">
        <v>558</v>
      </c>
      <c r="E806" t="s">
        <v>20</v>
      </c>
      <c r="F806" s="1">
        <v>46.3</v>
      </c>
      <c r="H806" s="1">
        <v>81</v>
      </c>
      <c r="J806" s="1">
        <v>66.701999999999998</v>
      </c>
      <c r="L806" t="str">
        <f>+VLOOKUP($D806,Popis!$A:$H,2,0)</f>
        <v>Vladimira Preloga 1</v>
      </c>
      <c r="M806" t="str">
        <f>+VLOOKUP($D806,Popis!$A:$H,5,0)</f>
        <v>098 9805 905; 098 329 532</v>
      </c>
      <c r="N806">
        <f>+VLOOKUP($D806,Popis!$A:$H,6,0)</f>
        <v>0</v>
      </c>
      <c r="O806" t="str">
        <f>+VLOOKUP($D806,Popis!$A:$H,7,0)</f>
        <v>gaudeamus.osijek@gmail.com; gaudeamus@gaudeamus.hr; ured@ss-prva-privatna-gaudeamus-os.skole.hr</v>
      </c>
      <c r="P806" t="str">
        <f>+VLOOKUP($D806,Popis!$A:$H,8,0)</f>
        <v>www.gaudeamus.hr</v>
      </c>
    </row>
    <row r="807" spans="1:16" x14ac:dyDescent="0.3">
      <c r="A807" t="s">
        <v>234</v>
      </c>
      <c r="B807" t="str">
        <f>+VLOOKUP($D807,Popis!$A:$H,3,0)</f>
        <v>31400</v>
      </c>
      <c r="C807" t="str">
        <f>+VLOOKUP($D807,Popis!$A:$H,4,0)</f>
        <v>Đakovo</v>
      </c>
      <c r="D807" t="s">
        <v>239</v>
      </c>
      <c r="E807" t="s">
        <v>20</v>
      </c>
      <c r="F807" s="1">
        <v>53.29</v>
      </c>
      <c r="H807" s="1">
        <v>80</v>
      </c>
      <c r="J807" s="1">
        <v>72.032222000000004</v>
      </c>
      <c r="L807" t="str">
        <f>+VLOOKUP($D807,Popis!$A:$H,2,0)</f>
        <v>Vijenac k. A. Stepinca 11</v>
      </c>
      <c r="M807" t="str">
        <f>+VLOOKUP($D807,Popis!$A:$H,5,0)</f>
        <v>031/814-060; 031/813-581</v>
      </c>
      <c r="N807" t="str">
        <f>+VLOOKUP($D807,Popis!$A:$H,6,0)</f>
        <v>031/814-060</v>
      </c>
      <c r="O807" t="str">
        <f>+VLOOKUP($D807,Popis!$A:$H,7,0)</f>
        <v>ured@gimnazija-agmatosa-dj.skole.hr</v>
      </c>
      <c r="P807">
        <f>+VLOOKUP($D807,Popis!$A:$H,8,0)</f>
        <v>0</v>
      </c>
    </row>
    <row r="808" spans="1:16" x14ac:dyDescent="0.3">
      <c r="A808" t="s">
        <v>234</v>
      </c>
      <c r="B808" t="str">
        <f>+VLOOKUP($D808,Popis!$A:$H,3,0)</f>
        <v>31300</v>
      </c>
      <c r="C808" t="str">
        <f>+VLOOKUP($D808,Popis!$A:$H,4,0)</f>
        <v>Beli Manastir</v>
      </c>
      <c r="D808" t="s">
        <v>240</v>
      </c>
      <c r="E808" t="s">
        <v>20</v>
      </c>
      <c r="F808" s="1">
        <v>57.46</v>
      </c>
      <c r="H808" s="1">
        <v>80</v>
      </c>
      <c r="J808" s="1">
        <v>73.335624999999993</v>
      </c>
      <c r="L808" t="str">
        <f>+VLOOKUP($D808,Popis!$A:$H,2,0)</f>
        <v>ŠKOLSKA 3</v>
      </c>
      <c r="M808" t="str">
        <f>+VLOOKUP($D808,Popis!$A:$H,5,0)</f>
        <v>031/703-380; 031/701-828; 031/705 050</v>
      </c>
      <c r="N808" t="str">
        <f>+VLOOKUP($D808,Popis!$A:$H,6,0)</f>
        <v>031/701-454</v>
      </c>
      <c r="O808" t="str">
        <f>+VLOOKUP($D808,Popis!$A:$H,7,0)</f>
        <v>ured@gimnazija-beli-manastir.skole.hr</v>
      </c>
      <c r="P808">
        <f>+VLOOKUP($D808,Popis!$A:$H,8,0)</f>
        <v>0</v>
      </c>
    </row>
    <row r="809" spans="1:16" x14ac:dyDescent="0.3">
      <c r="A809" t="s">
        <v>234</v>
      </c>
      <c r="B809" t="str">
        <f>+VLOOKUP($D809,Popis!$A:$H,3,0)</f>
        <v>31000</v>
      </c>
      <c r="C809" t="str">
        <f>+VLOOKUP($D809,Popis!$A:$H,4,0)</f>
        <v>Osijek</v>
      </c>
      <c r="D809" t="s">
        <v>241</v>
      </c>
      <c r="E809" t="s">
        <v>80</v>
      </c>
      <c r="F809" s="1">
        <v>68.83</v>
      </c>
      <c r="H809" s="1">
        <v>78.849999999999994</v>
      </c>
      <c r="J809" s="1">
        <v>72.662082999999996</v>
      </c>
      <c r="L809" t="str">
        <f>+VLOOKUP($D809,Popis!$A:$H,2,0)</f>
        <v>Drinska 16a</v>
      </c>
      <c r="M809" t="str">
        <f>+VLOOKUP($D809,Popis!$A:$H,5,0)</f>
        <v>031/274-500; 031/274-501, 274-502</v>
      </c>
      <c r="N809">
        <f>+VLOOKUP($D809,Popis!$A:$H,6,0)</f>
        <v>0</v>
      </c>
      <c r="O809" t="str">
        <f>+VLOOKUP($D809,Popis!$A:$H,7,0)</f>
        <v>ured@ss-graditeljsko-geodetska-os.skole.hr</v>
      </c>
      <c r="P809" t="str">
        <f>+VLOOKUP($D809,Popis!$A:$H,8,0)</f>
        <v>http://ss-graditeljsko-geodetska-os.skole.hr</v>
      </c>
    </row>
    <row r="810" spans="1:16" x14ac:dyDescent="0.3">
      <c r="A810" t="s">
        <v>234</v>
      </c>
      <c r="B810" t="str">
        <f>+VLOOKUP($D810,Popis!$A:$H,3,0)</f>
        <v>31000</v>
      </c>
      <c r="C810" t="str">
        <f>+VLOOKUP($D810,Popis!$A:$H,4,0)</f>
        <v>Osijek</v>
      </c>
      <c r="D810" t="s">
        <v>241</v>
      </c>
      <c r="E810" t="s">
        <v>65</v>
      </c>
      <c r="F810" s="1">
        <v>23.31</v>
      </c>
      <c r="H810" s="1">
        <v>40.130000000000003</v>
      </c>
      <c r="J810" s="1">
        <v>28.086666000000001</v>
      </c>
      <c r="L810" t="str">
        <f>+VLOOKUP($D810,Popis!$A:$H,2,0)</f>
        <v>Drinska 16a</v>
      </c>
      <c r="M810" t="str">
        <f>+VLOOKUP($D810,Popis!$A:$H,5,0)</f>
        <v>031/274-500; 031/274-501, 274-502</v>
      </c>
      <c r="N810">
        <f>+VLOOKUP($D810,Popis!$A:$H,6,0)</f>
        <v>0</v>
      </c>
      <c r="O810" t="str">
        <f>+VLOOKUP($D810,Popis!$A:$H,7,0)</f>
        <v>ured@ss-graditeljsko-geodetska-os.skole.hr</v>
      </c>
      <c r="P810" t="str">
        <f>+VLOOKUP($D810,Popis!$A:$H,8,0)</f>
        <v>http://ss-graditeljsko-geodetska-os.skole.hr</v>
      </c>
    </row>
    <row r="811" spans="1:16" x14ac:dyDescent="0.3">
      <c r="A811" t="s">
        <v>234</v>
      </c>
      <c r="B811" t="str">
        <f>+VLOOKUP($D811,Popis!$A:$H,3,0)</f>
        <v>31000</v>
      </c>
      <c r="C811" t="str">
        <f>+VLOOKUP($D811,Popis!$A:$H,4,0)</f>
        <v>Osijek</v>
      </c>
      <c r="D811" t="s">
        <v>241</v>
      </c>
      <c r="E811" t="s">
        <v>491</v>
      </c>
      <c r="F811" s="1">
        <v>26.22</v>
      </c>
      <c r="H811" s="1">
        <v>38.47</v>
      </c>
      <c r="J811" s="1">
        <v>32.344999999999999</v>
      </c>
      <c r="L811" t="str">
        <f>+VLOOKUP($D811,Popis!$A:$H,2,0)</f>
        <v>Drinska 16a</v>
      </c>
      <c r="M811" t="str">
        <f>+VLOOKUP($D811,Popis!$A:$H,5,0)</f>
        <v>031/274-500; 031/274-501, 274-502</v>
      </c>
      <c r="N811">
        <f>+VLOOKUP($D811,Popis!$A:$H,6,0)</f>
        <v>0</v>
      </c>
      <c r="O811" t="str">
        <f>+VLOOKUP($D811,Popis!$A:$H,7,0)</f>
        <v>ured@ss-graditeljsko-geodetska-os.skole.hr</v>
      </c>
      <c r="P811" t="str">
        <f>+VLOOKUP($D811,Popis!$A:$H,8,0)</f>
        <v>http://ss-graditeljsko-geodetska-os.skole.hr</v>
      </c>
    </row>
    <row r="812" spans="1:16" x14ac:dyDescent="0.3">
      <c r="A812" t="s">
        <v>234</v>
      </c>
      <c r="B812" t="str">
        <f>+VLOOKUP($D812,Popis!$A:$H,3,0)</f>
        <v>31000</v>
      </c>
      <c r="C812" t="str">
        <f>+VLOOKUP($D812,Popis!$A:$H,4,0)</f>
        <v>Osijek</v>
      </c>
      <c r="D812" t="s">
        <v>241</v>
      </c>
      <c r="E812" t="s">
        <v>495</v>
      </c>
      <c r="F812" s="1">
        <v>64.52</v>
      </c>
      <c r="H812" s="1">
        <v>74.28</v>
      </c>
      <c r="J812" s="1">
        <v>67.422105000000002</v>
      </c>
      <c r="L812" t="str">
        <f>+VLOOKUP($D812,Popis!$A:$H,2,0)</f>
        <v>Drinska 16a</v>
      </c>
      <c r="M812" t="str">
        <f>+VLOOKUP($D812,Popis!$A:$H,5,0)</f>
        <v>031/274-500; 031/274-501, 274-502</v>
      </c>
      <c r="N812">
        <f>+VLOOKUP($D812,Popis!$A:$H,6,0)</f>
        <v>0</v>
      </c>
      <c r="O812" t="str">
        <f>+VLOOKUP($D812,Popis!$A:$H,7,0)</f>
        <v>ured@ss-graditeljsko-geodetska-os.skole.hr</v>
      </c>
      <c r="P812" t="str">
        <f>+VLOOKUP($D812,Popis!$A:$H,8,0)</f>
        <v>http://ss-graditeljsko-geodetska-os.skole.hr</v>
      </c>
    </row>
    <row r="813" spans="1:16" x14ac:dyDescent="0.3">
      <c r="A813" t="s">
        <v>234</v>
      </c>
      <c r="B813" t="str">
        <f>+VLOOKUP($D813,Popis!$A:$H,3,0)</f>
        <v>31000</v>
      </c>
      <c r="C813" t="str">
        <f>+VLOOKUP($D813,Popis!$A:$H,4,0)</f>
        <v>Osijek</v>
      </c>
      <c r="D813" t="s">
        <v>241</v>
      </c>
      <c r="E813" t="s">
        <v>503</v>
      </c>
      <c r="F813" s="1">
        <v>28.06</v>
      </c>
      <c r="H813" s="1">
        <v>38.549999999999997</v>
      </c>
      <c r="J813" s="1">
        <v>33.366875</v>
      </c>
      <c r="L813" t="str">
        <f>+VLOOKUP($D813,Popis!$A:$H,2,0)</f>
        <v>Drinska 16a</v>
      </c>
      <c r="M813" t="str">
        <f>+VLOOKUP($D813,Popis!$A:$H,5,0)</f>
        <v>031/274-500; 031/274-501, 274-502</v>
      </c>
      <c r="N813">
        <f>+VLOOKUP($D813,Popis!$A:$H,6,0)</f>
        <v>0</v>
      </c>
      <c r="O813" t="str">
        <f>+VLOOKUP($D813,Popis!$A:$H,7,0)</f>
        <v>ured@ss-graditeljsko-geodetska-os.skole.hr</v>
      </c>
      <c r="P813" t="str">
        <f>+VLOOKUP($D813,Popis!$A:$H,8,0)</f>
        <v>http://ss-graditeljsko-geodetska-os.skole.hr</v>
      </c>
    </row>
    <row r="814" spans="1:16" x14ac:dyDescent="0.3">
      <c r="A814" t="s">
        <v>234</v>
      </c>
      <c r="B814" t="str">
        <f>+VLOOKUP($D814,Popis!$A:$H,3,0)</f>
        <v>31000</v>
      </c>
      <c r="C814" t="str">
        <f>+VLOOKUP($D814,Popis!$A:$H,4,0)</f>
        <v>Osijek</v>
      </c>
      <c r="D814" t="s">
        <v>241</v>
      </c>
      <c r="E814" t="s">
        <v>70</v>
      </c>
      <c r="F814" s="1">
        <v>23.83</v>
      </c>
      <c r="H814" s="1">
        <v>35.31</v>
      </c>
      <c r="J814" s="1">
        <v>27.806000000000001</v>
      </c>
      <c r="L814" t="str">
        <f>+VLOOKUP($D814,Popis!$A:$H,2,0)</f>
        <v>Drinska 16a</v>
      </c>
      <c r="M814" t="str">
        <f>+VLOOKUP($D814,Popis!$A:$H,5,0)</f>
        <v>031/274-500; 031/274-501, 274-502</v>
      </c>
      <c r="N814">
        <f>+VLOOKUP($D814,Popis!$A:$H,6,0)</f>
        <v>0</v>
      </c>
      <c r="O814" t="str">
        <f>+VLOOKUP($D814,Popis!$A:$H,7,0)</f>
        <v>ured@ss-graditeljsko-geodetska-os.skole.hr</v>
      </c>
      <c r="P814" t="str">
        <f>+VLOOKUP($D814,Popis!$A:$H,8,0)</f>
        <v>http://ss-graditeljsko-geodetska-os.skole.hr</v>
      </c>
    </row>
    <row r="815" spans="1:16" x14ac:dyDescent="0.3">
      <c r="A815" t="s">
        <v>234</v>
      </c>
      <c r="B815" t="str">
        <f>+VLOOKUP($D815,Popis!$A:$H,3,0)</f>
        <v>31000</v>
      </c>
      <c r="C815" t="str">
        <f>+VLOOKUP($D815,Popis!$A:$H,4,0)</f>
        <v>Osijek</v>
      </c>
      <c r="D815" t="s">
        <v>241</v>
      </c>
      <c r="E815" t="s">
        <v>92</v>
      </c>
      <c r="F815" s="1">
        <v>61.15</v>
      </c>
      <c r="H815" s="1">
        <v>76.349999999999994</v>
      </c>
      <c r="J815" s="1">
        <v>66.411874999999995</v>
      </c>
      <c r="L815" t="str">
        <f>+VLOOKUP($D815,Popis!$A:$H,2,0)</f>
        <v>Drinska 16a</v>
      </c>
      <c r="M815" t="str">
        <f>+VLOOKUP($D815,Popis!$A:$H,5,0)</f>
        <v>031/274-500; 031/274-501, 274-502</v>
      </c>
      <c r="N815">
        <f>+VLOOKUP($D815,Popis!$A:$H,6,0)</f>
        <v>0</v>
      </c>
      <c r="O815" t="str">
        <f>+VLOOKUP($D815,Popis!$A:$H,7,0)</f>
        <v>ured@ss-graditeljsko-geodetska-os.skole.hr</v>
      </c>
      <c r="P815" t="str">
        <f>+VLOOKUP($D815,Popis!$A:$H,8,0)</f>
        <v>http://ss-graditeljsko-geodetska-os.skole.hr</v>
      </c>
    </row>
    <row r="816" spans="1:16" x14ac:dyDescent="0.3">
      <c r="A816" t="s">
        <v>234</v>
      </c>
      <c r="B816" t="str">
        <f>+VLOOKUP($D816,Popis!$A:$H,3,0)</f>
        <v>31000</v>
      </c>
      <c r="C816" t="str">
        <f>+VLOOKUP($D816,Popis!$A:$H,4,0)</f>
        <v>Osijek</v>
      </c>
      <c r="D816" t="s">
        <v>242</v>
      </c>
      <c r="E816" t="s">
        <v>20</v>
      </c>
      <c r="F816" s="1">
        <v>60.15</v>
      </c>
      <c r="H816" s="1">
        <v>82</v>
      </c>
      <c r="J816" s="1">
        <v>71.098011999999997</v>
      </c>
      <c r="L816" t="str">
        <f>+VLOOKUP($D816,Popis!$A:$H,2,0)</f>
        <v>J.J. STROSSMAYERA 128 B</v>
      </c>
      <c r="M816" t="str">
        <f>+VLOOKUP($D816,Popis!$A:$H,5,0)</f>
        <v>031/200-698; 031/200-699</v>
      </c>
      <c r="N816" t="str">
        <f>+VLOOKUP($D816,Popis!$A:$H,6,0)</f>
        <v>031/200-698</v>
      </c>
      <c r="O816" t="str">
        <f>+VLOOKUP($D816,Popis!$A:$H,7,0)</f>
        <v>ured@gimnazija-prva-os.skole.hr</v>
      </c>
      <c r="P816" t="str">
        <f>+VLOOKUP($D816,Popis!$A:$H,8,0)</f>
        <v>http://www.gimnazija-prva-os.skole.hr/</v>
      </c>
    </row>
    <row r="817" spans="1:16" x14ac:dyDescent="0.3">
      <c r="A817" t="s">
        <v>234</v>
      </c>
      <c r="B817" t="str">
        <f>+VLOOKUP($D817,Popis!$A:$H,3,0)</f>
        <v>31000</v>
      </c>
      <c r="C817" t="str">
        <f>+VLOOKUP($D817,Popis!$A:$H,4,0)</f>
        <v>Osijek</v>
      </c>
      <c r="D817" t="s">
        <v>242</v>
      </c>
      <c r="E817" t="s">
        <v>486</v>
      </c>
      <c r="F817" s="1">
        <v>107.16</v>
      </c>
      <c r="H817" s="1">
        <v>156.93</v>
      </c>
      <c r="J817" s="1">
        <v>123.065652</v>
      </c>
      <c r="L817" t="str">
        <f>+VLOOKUP($D817,Popis!$A:$H,2,0)</f>
        <v>J.J. STROSSMAYERA 128 B</v>
      </c>
      <c r="M817" t="str">
        <f>+VLOOKUP($D817,Popis!$A:$H,5,0)</f>
        <v>031/200-698; 031/200-699</v>
      </c>
      <c r="N817" t="str">
        <f>+VLOOKUP($D817,Popis!$A:$H,6,0)</f>
        <v>031/200-698</v>
      </c>
      <c r="O817" t="str">
        <f>+VLOOKUP($D817,Popis!$A:$H,7,0)</f>
        <v>ured@gimnazija-prva-os.skole.hr</v>
      </c>
      <c r="P817" t="str">
        <f>+VLOOKUP($D817,Popis!$A:$H,8,0)</f>
        <v>http://www.gimnazija-prva-os.skole.hr/</v>
      </c>
    </row>
    <row r="818" spans="1:16" x14ac:dyDescent="0.3">
      <c r="A818" t="s">
        <v>234</v>
      </c>
      <c r="B818" t="str">
        <f>+VLOOKUP($D818,Popis!$A:$H,3,0)</f>
        <v>31000</v>
      </c>
      <c r="C818" t="str">
        <f>+VLOOKUP($D818,Popis!$A:$H,4,0)</f>
        <v>Osijek</v>
      </c>
      <c r="D818" t="s">
        <v>243</v>
      </c>
      <c r="E818" t="s">
        <v>19</v>
      </c>
      <c r="F818" s="1">
        <v>45.07</v>
      </c>
      <c r="H818" s="1">
        <v>80</v>
      </c>
      <c r="J818" s="1">
        <v>64.895205000000004</v>
      </c>
      <c r="L818" t="str">
        <f>+VLOOKUP($D818,Popis!$A:$H,2,0)</f>
        <v>KAMILA FIRINGERA 5</v>
      </c>
      <c r="M818" t="str">
        <f>+VLOOKUP($D818,Popis!$A:$H,5,0)</f>
        <v>031/207-157</v>
      </c>
      <c r="N818" t="str">
        <f>+VLOOKUP($D818,Popis!$A:$H,6,0)</f>
        <v>031/207-156</v>
      </c>
      <c r="O818" t="str">
        <f>+VLOOKUP($D818,Popis!$A:$H,7,0)</f>
        <v>ured@gimnazija-druga-os.skole.hr</v>
      </c>
      <c r="P818" t="str">
        <f>+VLOOKUP($D818,Popis!$A:$H,8,0)</f>
        <v>www.gimnazija-druga-os.skole.hr</v>
      </c>
    </row>
    <row r="819" spans="1:16" x14ac:dyDescent="0.3">
      <c r="A819" t="s">
        <v>234</v>
      </c>
      <c r="B819" t="str">
        <f>+VLOOKUP($D819,Popis!$A:$H,3,0)</f>
        <v>31000</v>
      </c>
      <c r="C819" t="str">
        <f>+VLOOKUP($D819,Popis!$A:$H,4,0)</f>
        <v>Osijek</v>
      </c>
      <c r="D819" t="s">
        <v>244</v>
      </c>
      <c r="E819" t="s">
        <v>487</v>
      </c>
      <c r="F819" s="1">
        <v>68.02</v>
      </c>
      <c r="H819" s="1">
        <v>82</v>
      </c>
      <c r="J819" s="1">
        <v>77.734800000000007</v>
      </c>
      <c r="L819" t="str">
        <f>+VLOOKUP($D819,Popis!$A:$H,2,0)</f>
        <v>KAMILA FIRINGERA 14</v>
      </c>
      <c r="M819" t="str">
        <f>+VLOOKUP($D819,Popis!$A:$H,5,0)</f>
        <v>031/215-588; 031/207-101</v>
      </c>
      <c r="N819">
        <f>+VLOOKUP($D819,Popis!$A:$H,6,0)</f>
        <v>0</v>
      </c>
      <c r="O819" t="str">
        <f>+VLOOKUP($D819,Popis!$A:$H,7,0)</f>
        <v>gimba.ravnatelj@gmail.com; ured@gimnazija-treca-os.skole.hr</v>
      </c>
      <c r="P819" t="str">
        <f>+VLOOKUP($D819,Popis!$A:$H,8,0)</f>
        <v>http://www.gimnazija-treca-os.skole.hr/</v>
      </c>
    </row>
    <row r="820" spans="1:16" x14ac:dyDescent="0.3">
      <c r="A820" t="s">
        <v>234</v>
      </c>
      <c r="B820" t="str">
        <f>+VLOOKUP($D820,Popis!$A:$H,3,0)</f>
        <v>31000</v>
      </c>
      <c r="C820" t="str">
        <f>+VLOOKUP($D820,Popis!$A:$H,4,0)</f>
        <v>Osijek</v>
      </c>
      <c r="D820" t="s">
        <v>559</v>
      </c>
      <c r="E820" t="s">
        <v>62</v>
      </c>
      <c r="F820" s="1">
        <v>46.35</v>
      </c>
      <c r="H820" s="1">
        <v>80</v>
      </c>
      <c r="J820" s="1">
        <v>74.600696999999997</v>
      </c>
      <c r="L820" t="str">
        <f>+VLOOKUP($D820,Popis!$A:$H,2,0)</f>
        <v>TRG VATROSLAVA LISINSKOG 1</v>
      </c>
      <c r="M820" t="str">
        <f>+VLOOKUP($D820,Popis!$A:$H,5,0)</f>
        <v>031/215-120; 031/215-121; 031/215-124</v>
      </c>
      <c r="N820" t="str">
        <f>+VLOOKUP($D820,Popis!$A:$H,6,0)</f>
        <v>031/215-123</v>
      </c>
      <c r="O820" t="str">
        <f>+VLOOKUP($D820,Popis!$A:$H,7,0)</f>
        <v>ikg@ikg.hr; ured@gimnazija-isusovackaspravomjavnosti-os.skole.hr</v>
      </c>
      <c r="P820" t="str">
        <f>+VLOOKUP($D820,Popis!$A:$H,8,0)</f>
        <v>http://www.ikg.hr</v>
      </c>
    </row>
    <row r="821" spans="1:16" x14ac:dyDescent="0.3">
      <c r="A821" t="s">
        <v>234</v>
      </c>
      <c r="B821" t="str">
        <f>+VLOOKUP($D821,Popis!$A:$H,3,0)</f>
        <v>31000</v>
      </c>
      <c r="C821" t="str">
        <f>+VLOOKUP($D821,Popis!$A:$H,4,0)</f>
        <v>Osijek</v>
      </c>
      <c r="D821" t="s">
        <v>245</v>
      </c>
      <c r="E821" t="s">
        <v>535</v>
      </c>
      <c r="F821" s="1">
        <v>68.11</v>
      </c>
      <c r="H821" s="1">
        <v>80</v>
      </c>
      <c r="J821" s="1">
        <v>74.441000000000003</v>
      </c>
      <c r="L821" t="str">
        <f>+VLOOKUP($D821,Popis!$A:$H,2,0)</f>
        <v>VUKOVARSKA 209</v>
      </c>
      <c r="M821" t="str">
        <f>+VLOOKUP($D821,Popis!$A:$H,5,0)</f>
        <v>031/540-200; 031/540-214; 031/540-211,540-212, 540-217, 540-218; 031/540-215</v>
      </c>
      <c r="N821" t="str">
        <f>+VLOOKUP($D821,Popis!$A:$H,6,0)</f>
        <v>031/540-215</v>
      </c>
      <c r="O821" t="str">
        <f>+VLOOKUP($D821,Popis!$A:$H,7,0)</f>
        <v>ured@ss-medicinska-os.skole.hr</v>
      </c>
      <c r="P821" t="str">
        <f>+VLOOKUP($D821,Popis!$A:$H,8,0)</f>
        <v>http://ss-medicinska-os.skole.hr/</v>
      </c>
    </row>
    <row r="822" spans="1:16" x14ac:dyDescent="0.3">
      <c r="A822" t="s">
        <v>234</v>
      </c>
      <c r="B822" t="str">
        <f>+VLOOKUP($D822,Popis!$A:$H,3,0)</f>
        <v>31000</v>
      </c>
      <c r="C822" t="str">
        <f>+VLOOKUP($D822,Popis!$A:$H,4,0)</f>
        <v>Osijek</v>
      </c>
      <c r="D822" t="s">
        <v>245</v>
      </c>
      <c r="E822" t="s">
        <v>73</v>
      </c>
      <c r="F822" s="1">
        <v>69.06</v>
      </c>
      <c r="H822" s="1">
        <v>79.44</v>
      </c>
      <c r="J822" s="1">
        <v>72.75</v>
      </c>
      <c r="L822" t="str">
        <f>+VLOOKUP($D822,Popis!$A:$H,2,0)</f>
        <v>VUKOVARSKA 209</v>
      </c>
      <c r="M822" t="str">
        <f>+VLOOKUP($D822,Popis!$A:$H,5,0)</f>
        <v>031/540-200; 031/540-214; 031/540-211,540-212, 540-217, 540-218; 031/540-215</v>
      </c>
      <c r="N822" t="str">
        <f>+VLOOKUP($D822,Popis!$A:$H,6,0)</f>
        <v>031/540-215</v>
      </c>
      <c r="O822" t="str">
        <f>+VLOOKUP($D822,Popis!$A:$H,7,0)</f>
        <v>ured@ss-medicinska-os.skole.hr</v>
      </c>
      <c r="P822" t="str">
        <f>+VLOOKUP($D822,Popis!$A:$H,8,0)</f>
        <v>http://ss-medicinska-os.skole.hr/</v>
      </c>
    </row>
    <row r="823" spans="1:16" x14ac:dyDescent="0.3">
      <c r="A823" t="s">
        <v>234</v>
      </c>
      <c r="B823" t="str">
        <f>+VLOOKUP($D823,Popis!$A:$H,3,0)</f>
        <v>31000</v>
      </c>
      <c r="C823" t="str">
        <f>+VLOOKUP($D823,Popis!$A:$H,4,0)</f>
        <v>Osijek</v>
      </c>
      <c r="D823" t="s">
        <v>245</v>
      </c>
      <c r="E823" t="s">
        <v>26</v>
      </c>
      <c r="F823" s="1">
        <v>62.05</v>
      </c>
      <c r="H823" s="1">
        <v>80</v>
      </c>
      <c r="J823" s="1">
        <v>70.356666000000004</v>
      </c>
      <c r="L823" t="str">
        <f>+VLOOKUP($D823,Popis!$A:$H,2,0)</f>
        <v>VUKOVARSKA 209</v>
      </c>
      <c r="M823" t="str">
        <f>+VLOOKUP($D823,Popis!$A:$H,5,0)</f>
        <v>031/540-200; 031/540-214; 031/540-211,540-212, 540-217, 540-218; 031/540-215</v>
      </c>
      <c r="N823" t="str">
        <f>+VLOOKUP($D823,Popis!$A:$H,6,0)</f>
        <v>031/540-215</v>
      </c>
      <c r="O823" t="str">
        <f>+VLOOKUP($D823,Popis!$A:$H,7,0)</f>
        <v>ured@ss-medicinska-os.skole.hr</v>
      </c>
      <c r="P823" t="str">
        <f>+VLOOKUP($D823,Popis!$A:$H,8,0)</f>
        <v>http://ss-medicinska-os.skole.hr/</v>
      </c>
    </row>
    <row r="824" spans="1:16" x14ac:dyDescent="0.3">
      <c r="A824" t="s">
        <v>234</v>
      </c>
      <c r="B824" t="str">
        <f>+VLOOKUP($D824,Popis!$A:$H,3,0)</f>
        <v>31000</v>
      </c>
      <c r="C824" t="str">
        <f>+VLOOKUP($D824,Popis!$A:$H,4,0)</f>
        <v>Osijek</v>
      </c>
      <c r="D824" t="s">
        <v>245</v>
      </c>
      <c r="E824" t="s">
        <v>560</v>
      </c>
      <c r="F824" s="1">
        <v>69.84</v>
      </c>
      <c r="H824" s="1">
        <v>80</v>
      </c>
      <c r="J824" s="1">
        <v>75.838499999999996</v>
      </c>
      <c r="L824" t="str">
        <f>+VLOOKUP($D824,Popis!$A:$H,2,0)</f>
        <v>VUKOVARSKA 209</v>
      </c>
      <c r="M824" t="str">
        <f>+VLOOKUP($D824,Popis!$A:$H,5,0)</f>
        <v>031/540-200; 031/540-214; 031/540-211,540-212, 540-217, 540-218; 031/540-215</v>
      </c>
      <c r="N824" t="str">
        <f>+VLOOKUP($D824,Popis!$A:$H,6,0)</f>
        <v>031/540-215</v>
      </c>
      <c r="O824" t="str">
        <f>+VLOOKUP($D824,Popis!$A:$H,7,0)</f>
        <v>ured@ss-medicinska-os.skole.hr</v>
      </c>
      <c r="P824" t="str">
        <f>+VLOOKUP($D824,Popis!$A:$H,8,0)</f>
        <v>http://ss-medicinska-os.skole.hr/</v>
      </c>
    </row>
    <row r="825" spans="1:16" x14ac:dyDescent="0.3">
      <c r="A825" t="s">
        <v>234</v>
      </c>
      <c r="B825" t="str">
        <f>+VLOOKUP($D825,Popis!$A:$H,3,0)</f>
        <v>31000</v>
      </c>
      <c r="C825" t="str">
        <f>+VLOOKUP($D825,Popis!$A:$H,4,0)</f>
        <v>Osijek</v>
      </c>
      <c r="D825" t="s">
        <v>246</v>
      </c>
      <c r="E825" t="s">
        <v>39</v>
      </c>
      <c r="F825" s="1">
        <v>33.369999999999997</v>
      </c>
      <c r="H825" s="1">
        <v>46.86</v>
      </c>
      <c r="J825" s="1">
        <v>37.434375000000003</v>
      </c>
      <c r="L825" t="str">
        <f>+VLOOKUP($D825,Popis!$A:$H,2,0)</f>
        <v>TRG BANA JOSIPA JELAČIĆA 24</v>
      </c>
      <c r="M825" t="str">
        <f>+VLOOKUP($D825,Popis!$A:$H,5,0)</f>
        <v>031/506-150</v>
      </c>
      <c r="N825" t="str">
        <f>+VLOOKUP($D825,Popis!$A:$H,6,0)</f>
        <v>031/502-554</v>
      </c>
      <c r="O825" t="str">
        <f>+VLOOKUP($D825,Popis!$A:$H,7,0)</f>
        <v>ured@ss-obrtnicka-os.skole.hr</v>
      </c>
      <c r="P825" t="str">
        <f>+VLOOKUP($D825,Popis!$A:$H,8,0)</f>
        <v>http://ss-obrtnicka-os.skole.hr/</v>
      </c>
    </row>
    <row r="826" spans="1:16" x14ac:dyDescent="0.3">
      <c r="A826" t="s">
        <v>234</v>
      </c>
      <c r="B826" t="str">
        <f>+VLOOKUP($D826,Popis!$A:$H,3,0)</f>
        <v>31000</v>
      </c>
      <c r="C826" t="str">
        <f>+VLOOKUP($D826,Popis!$A:$H,4,0)</f>
        <v>Osijek</v>
      </c>
      <c r="D826" t="s">
        <v>246</v>
      </c>
      <c r="E826" t="s">
        <v>66</v>
      </c>
      <c r="F826" s="1">
        <v>56.69</v>
      </c>
      <c r="H826" s="1">
        <v>69.16</v>
      </c>
      <c r="J826" s="1">
        <v>62.456842000000002</v>
      </c>
      <c r="L826" t="str">
        <f>+VLOOKUP($D826,Popis!$A:$H,2,0)</f>
        <v>TRG BANA JOSIPA JELAČIĆA 24</v>
      </c>
      <c r="M826" t="str">
        <f>+VLOOKUP($D826,Popis!$A:$H,5,0)</f>
        <v>031/506-150</v>
      </c>
      <c r="N826" t="str">
        <f>+VLOOKUP($D826,Popis!$A:$H,6,0)</f>
        <v>031/502-554</v>
      </c>
      <c r="O826" t="str">
        <f>+VLOOKUP($D826,Popis!$A:$H,7,0)</f>
        <v>ured@ss-obrtnicka-os.skole.hr</v>
      </c>
      <c r="P826" t="str">
        <f>+VLOOKUP($D826,Popis!$A:$H,8,0)</f>
        <v>http://ss-obrtnicka-os.skole.hr/</v>
      </c>
    </row>
    <row r="827" spans="1:16" x14ac:dyDescent="0.3">
      <c r="A827" t="s">
        <v>234</v>
      </c>
      <c r="B827" t="str">
        <f>+VLOOKUP($D827,Popis!$A:$H,3,0)</f>
        <v>31000</v>
      </c>
      <c r="C827" t="str">
        <f>+VLOOKUP($D827,Popis!$A:$H,4,0)</f>
        <v>Osijek</v>
      </c>
      <c r="D827" t="s">
        <v>246</v>
      </c>
      <c r="E827" t="s">
        <v>67</v>
      </c>
      <c r="F827" s="1">
        <v>27.38</v>
      </c>
      <c r="H827" s="1">
        <v>27.38</v>
      </c>
      <c r="J827" s="1">
        <v>27.38</v>
      </c>
      <c r="L827" t="str">
        <f>+VLOOKUP($D827,Popis!$A:$H,2,0)</f>
        <v>TRG BANA JOSIPA JELAČIĆA 24</v>
      </c>
      <c r="M827" t="str">
        <f>+VLOOKUP($D827,Popis!$A:$H,5,0)</f>
        <v>031/506-150</v>
      </c>
      <c r="N827" t="str">
        <f>+VLOOKUP($D827,Popis!$A:$H,6,0)</f>
        <v>031/502-554</v>
      </c>
      <c r="O827" t="str">
        <f>+VLOOKUP($D827,Popis!$A:$H,7,0)</f>
        <v>ured@ss-obrtnicka-os.skole.hr</v>
      </c>
      <c r="P827" t="str">
        <f>+VLOOKUP($D827,Popis!$A:$H,8,0)</f>
        <v>http://ss-obrtnicka-os.skole.hr/</v>
      </c>
    </row>
    <row r="828" spans="1:16" x14ac:dyDescent="0.3">
      <c r="A828" t="s">
        <v>234</v>
      </c>
      <c r="B828" t="str">
        <f>+VLOOKUP($D828,Popis!$A:$H,3,0)</f>
        <v>31000</v>
      </c>
      <c r="C828" t="str">
        <f>+VLOOKUP($D828,Popis!$A:$H,4,0)</f>
        <v>Osijek</v>
      </c>
      <c r="D828" t="s">
        <v>246</v>
      </c>
      <c r="E828" t="s">
        <v>502</v>
      </c>
      <c r="F828" s="1">
        <v>25.2</v>
      </c>
      <c r="H828" s="1">
        <v>34.5</v>
      </c>
      <c r="J828" s="1">
        <v>27.856000000000002</v>
      </c>
      <c r="L828" t="str">
        <f>+VLOOKUP($D828,Popis!$A:$H,2,0)</f>
        <v>TRG BANA JOSIPA JELAČIĆA 24</v>
      </c>
      <c r="M828" t="str">
        <f>+VLOOKUP($D828,Popis!$A:$H,5,0)</f>
        <v>031/506-150</v>
      </c>
      <c r="N828" t="str">
        <f>+VLOOKUP($D828,Popis!$A:$H,6,0)</f>
        <v>031/502-554</v>
      </c>
      <c r="O828" t="str">
        <f>+VLOOKUP($D828,Popis!$A:$H,7,0)</f>
        <v>ured@ss-obrtnicka-os.skole.hr</v>
      </c>
      <c r="P828" t="str">
        <f>+VLOOKUP($D828,Popis!$A:$H,8,0)</f>
        <v>http://ss-obrtnicka-os.skole.hr/</v>
      </c>
    </row>
    <row r="829" spans="1:16" x14ac:dyDescent="0.3">
      <c r="A829" t="s">
        <v>234</v>
      </c>
      <c r="B829" t="str">
        <f>+VLOOKUP($D829,Popis!$A:$H,3,0)</f>
        <v>31000</v>
      </c>
      <c r="C829" t="str">
        <f>+VLOOKUP($D829,Popis!$A:$H,4,0)</f>
        <v>Osijek</v>
      </c>
      <c r="D829" t="s">
        <v>246</v>
      </c>
      <c r="E829" t="s">
        <v>40</v>
      </c>
      <c r="F829" s="1">
        <v>24.4</v>
      </c>
      <c r="H829" s="1">
        <v>33.71</v>
      </c>
      <c r="J829" s="1">
        <v>26.69125</v>
      </c>
      <c r="L829" t="str">
        <f>+VLOOKUP($D829,Popis!$A:$H,2,0)</f>
        <v>TRG BANA JOSIPA JELAČIĆA 24</v>
      </c>
      <c r="M829" t="str">
        <f>+VLOOKUP($D829,Popis!$A:$H,5,0)</f>
        <v>031/506-150</v>
      </c>
      <c r="N829" t="str">
        <f>+VLOOKUP($D829,Popis!$A:$H,6,0)</f>
        <v>031/502-554</v>
      </c>
      <c r="O829" t="str">
        <f>+VLOOKUP($D829,Popis!$A:$H,7,0)</f>
        <v>ured@ss-obrtnicka-os.skole.hr</v>
      </c>
      <c r="P829" t="str">
        <f>+VLOOKUP($D829,Popis!$A:$H,8,0)</f>
        <v>http://ss-obrtnicka-os.skole.hr/</v>
      </c>
    </row>
    <row r="830" spans="1:16" x14ac:dyDescent="0.3">
      <c r="A830" t="s">
        <v>234</v>
      </c>
      <c r="B830" t="str">
        <f>+VLOOKUP($D830,Popis!$A:$H,3,0)</f>
        <v>31000</v>
      </c>
      <c r="C830" t="str">
        <f>+VLOOKUP($D830,Popis!$A:$H,4,0)</f>
        <v>Osijek</v>
      </c>
      <c r="D830" t="s">
        <v>247</v>
      </c>
      <c r="E830" t="s">
        <v>75</v>
      </c>
      <c r="F830" s="1">
        <v>41.12</v>
      </c>
      <c r="H830" s="1">
        <v>65.52</v>
      </c>
      <c r="J830" s="1">
        <v>53.567999999999998</v>
      </c>
      <c r="L830" t="str">
        <f>+VLOOKUP($D830,Popis!$A:$H,2,0)</f>
        <v>Jadrovska 20</v>
      </c>
      <c r="M830" t="str">
        <f>+VLOOKUP($D830,Popis!$A:$H,5,0)</f>
        <v>031/275-964; 031/275-960; 031/272-268; 031/275-961</v>
      </c>
      <c r="N830" t="str">
        <f>+VLOOKUP($D830,Popis!$A:$H,6,0)</f>
        <v>031/275-968</v>
      </c>
      <c r="O830" t="str">
        <f>+VLOOKUP($D830,Popis!$A:$H,7,0)</f>
        <v>ured@ss-poljoprivredna-veterinarska-os.skole.hr</v>
      </c>
      <c r="P830" t="str">
        <f>+VLOOKUP($D830,Popis!$A:$H,8,0)</f>
        <v>ss-poljoprivredna-veterinarska-os.skole.hr</v>
      </c>
    </row>
    <row r="831" spans="1:16" x14ac:dyDescent="0.3">
      <c r="A831" t="s">
        <v>234</v>
      </c>
      <c r="B831" t="str">
        <f>+VLOOKUP($D831,Popis!$A:$H,3,0)</f>
        <v>31000</v>
      </c>
      <c r="C831" t="str">
        <f>+VLOOKUP($D831,Popis!$A:$H,4,0)</f>
        <v>Osijek</v>
      </c>
      <c r="D831" t="s">
        <v>247</v>
      </c>
      <c r="E831" t="s">
        <v>76</v>
      </c>
      <c r="F831" s="1">
        <v>31.58</v>
      </c>
      <c r="H831" s="1">
        <v>31.58</v>
      </c>
      <c r="J831" s="1">
        <v>31.58</v>
      </c>
      <c r="L831" t="str">
        <f>+VLOOKUP($D831,Popis!$A:$H,2,0)</f>
        <v>Jadrovska 20</v>
      </c>
      <c r="M831" t="str">
        <f>+VLOOKUP($D831,Popis!$A:$H,5,0)</f>
        <v>031/275-964; 031/275-960; 031/272-268; 031/275-961</v>
      </c>
      <c r="N831" t="str">
        <f>+VLOOKUP($D831,Popis!$A:$H,6,0)</f>
        <v>031/275-968</v>
      </c>
      <c r="O831" t="str">
        <f>+VLOOKUP($D831,Popis!$A:$H,7,0)</f>
        <v>ured@ss-poljoprivredna-veterinarska-os.skole.hr</v>
      </c>
      <c r="P831" t="str">
        <f>+VLOOKUP($D831,Popis!$A:$H,8,0)</f>
        <v>ss-poljoprivredna-veterinarska-os.skole.hr</v>
      </c>
    </row>
    <row r="832" spans="1:16" x14ac:dyDescent="0.3">
      <c r="A832" t="s">
        <v>234</v>
      </c>
      <c r="B832" t="str">
        <f>+VLOOKUP($D832,Popis!$A:$H,3,0)</f>
        <v>31000</v>
      </c>
      <c r="C832" t="str">
        <f>+VLOOKUP($D832,Popis!$A:$H,4,0)</f>
        <v>Osijek</v>
      </c>
      <c r="D832" t="s">
        <v>247</v>
      </c>
      <c r="E832" t="s">
        <v>78</v>
      </c>
      <c r="F832" s="1">
        <v>24.33</v>
      </c>
      <c r="H832" s="1">
        <v>27.52</v>
      </c>
      <c r="J832" s="1">
        <v>25.658332999999999</v>
      </c>
      <c r="L832" t="str">
        <f>+VLOOKUP($D832,Popis!$A:$H,2,0)</f>
        <v>Jadrovska 20</v>
      </c>
      <c r="M832" t="str">
        <f>+VLOOKUP($D832,Popis!$A:$H,5,0)</f>
        <v>031/275-964; 031/275-960; 031/272-268; 031/275-961</v>
      </c>
      <c r="N832" t="str">
        <f>+VLOOKUP($D832,Popis!$A:$H,6,0)</f>
        <v>031/275-968</v>
      </c>
      <c r="O832" t="str">
        <f>+VLOOKUP($D832,Popis!$A:$H,7,0)</f>
        <v>ured@ss-poljoprivredna-veterinarska-os.skole.hr</v>
      </c>
      <c r="P832" t="str">
        <f>+VLOOKUP($D832,Popis!$A:$H,8,0)</f>
        <v>ss-poljoprivredna-veterinarska-os.skole.hr</v>
      </c>
    </row>
    <row r="833" spans="1:16" x14ac:dyDescent="0.3">
      <c r="A833" t="s">
        <v>234</v>
      </c>
      <c r="B833" t="str">
        <f>+VLOOKUP($D833,Popis!$A:$H,3,0)</f>
        <v>31000</v>
      </c>
      <c r="C833" t="str">
        <f>+VLOOKUP($D833,Popis!$A:$H,4,0)</f>
        <v>Osijek</v>
      </c>
      <c r="D833" t="s">
        <v>247</v>
      </c>
      <c r="E833" t="s">
        <v>561</v>
      </c>
      <c r="F833" s="1">
        <v>49.55</v>
      </c>
      <c r="H833" s="1">
        <v>71.5</v>
      </c>
      <c r="J833" s="1">
        <v>62.334499999999998</v>
      </c>
      <c r="L833" t="str">
        <f>+VLOOKUP($D833,Popis!$A:$H,2,0)</f>
        <v>Jadrovska 20</v>
      </c>
      <c r="M833" t="str">
        <f>+VLOOKUP($D833,Popis!$A:$H,5,0)</f>
        <v>031/275-964; 031/275-960; 031/272-268; 031/275-961</v>
      </c>
      <c r="N833" t="str">
        <f>+VLOOKUP($D833,Popis!$A:$H,6,0)</f>
        <v>031/275-968</v>
      </c>
      <c r="O833" t="str">
        <f>+VLOOKUP($D833,Popis!$A:$H,7,0)</f>
        <v>ured@ss-poljoprivredna-veterinarska-os.skole.hr</v>
      </c>
      <c r="P833" t="str">
        <f>+VLOOKUP($D833,Popis!$A:$H,8,0)</f>
        <v>ss-poljoprivredna-veterinarska-os.skole.hr</v>
      </c>
    </row>
    <row r="834" spans="1:16" x14ac:dyDescent="0.3">
      <c r="A834" t="s">
        <v>234</v>
      </c>
      <c r="B834" t="str">
        <f>+VLOOKUP($D834,Popis!$A:$H,3,0)</f>
        <v>31000</v>
      </c>
      <c r="C834" t="str">
        <f>+VLOOKUP($D834,Popis!$A:$H,4,0)</f>
        <v>Osijek</v>
      </c>
      <c r="D834" t="s">
        <v>564</v>
      </c>
      <c r="E834" t="s">
        <v>562</v>
      </c>
      <c r="L834" t="str">
        <f>+VLOOKUP($D834,Popis!$A:$H,2,0)</f>
        <v>DRINSKA 12/A</v>
      </c>
      <c r="M834" t="str">
        <f>+VLOOKUP($D834,Popis!$A:$H,5,0)</f>
        <v>031/274-339, lokal 2; 031/274-340, 031/274-339 lokal  1     ; 031/ 274 - 339</v>
      </c>
      <c r="N834">
        <f>+VLOOKUP($D834,Popis!$A:$H,6,0)</f>
        <v>0</v>
      </c>
      <c r="O834" t="str">
        <f>+VLOOKUP($D834,Popis!$A:$H,7,0)</f>
        <v>hmomk@pkcm.hr; hmomk@centar-prosvjetnokulturni-madjara-os.skole.hr</v>
      </c>
      <c r="P834" t="str">
        <f>+VLOOKUP($D834,Popis!$A:$H,8,0)</f>
        <v>www.pkcm.hr</v>
      </c>
    </row>
    <row r="835" spans="1:16" x14ac:dyDescent="0.3">
      <c r="A835" t="s">
        <v>234</v>
      </c>
      <c r="B835" t="str">
        <f>+VLOOKUP($D835,Popis!$A:$H,3,0)</f>
        <v>31000</v>
      </c>
      <c r="C835" t="str">
        <f>+VLOOKUP($D835,Popis!$A:$H,4,0)</f>
        <v>Osijek</v>
      </c>
      <c r="D835" t="s">
        <v>564</v>
      </c>
      <c r="E835" t="s">
        <v>563</v>
      </c>
      <c r="F835" s="1">
        <v>77.2</v>
      </c>
      <c r="H835" s="1">
        <v>77.75</v>
      </c>
      <c r="J835" s="1">
        <v>77.474999999999994</v>
      </c>
      <c r="L835" t="str">
        <f>+VLOOKUP($D835,Popis!$A:$H,2,0)</f>
        <v>DRINSKA 12/A</v>
      </c>
      <c r="M835" t="str">
        <f>+VLOOKUP($D835,Popis!$A:$H,5,0)</f>
        <v>031/274-339, lokal 2; 031/274-340, 031/274-339 lokal  1     ; 031/ 274 - 339</v>
      </c>
      <c r="N835">
        <f>+VLOOKUP($D835,Popis!$A:$H,6,0)</f>
        <v>0</v>
      </c>
      <c r="O835" t="str">
        <f>+VLOOKUP($D835,Popis!$A:$H,7,0)</f>
        <v>hmomk@pkcm.hr; hmomk@centar-prosvjetnokulturni-madjara-os.skole.hr</v>
      </c>
      <c r="P835" t="str">
        <f>+VLOOKUP($D835,Popis!$A:$H,8,0)</f>
        <v>www.pkcm.hr</v>
      </c>
    </row>
    <row r="836" spans="1:16" ht="32.25" customHeight="1" x14ac:dyDescent="0.3">
      <c r="A836" t="s">
        <v>234</v>
      </c>
      <c r="B836" t="str">
        <f>+VLOOKUP($D836,Popis!$A:$H,3,0)</f>
        <v>31000</v>
      </c>
      <c r="C836" t="str">
        <f>+VLOOKUP($D836,Popis!$A:$H,4,0)</f>
        <v>Osijek</v>
      </c>
      <c r="D836" t="s">
        <v>564</v>
      </c>
      <c r="E836" t="s">
        <v>248</v>
      </c>
      <c r="F836" s="1">
        <v>47.05</v>
      </c>
      <c r="H836" s="1">
        <v>70.510000000000005</v>
      </c>
      <c r="J836" s="1">
        <v>58.49</v>
      </c>
      <c r="L836" t="str">
        <f>+VLOOKUP($D836,Popis!$A:$H,2,0)</f>
        <v>DRINSKA 12/A</v>
      </c>
      <c r="M836" t="str">
        <f>+VLOOKUP($D836,Popis!$A:$H,5,0)</f>
        <v>031/274-339, lokal 2; 031/274-340, 031/274-339 lokal  1     ; 031/ 274 - 339</v>
      </c>
      <c r="N836">
        <f>+VLOOKUP($D836,Popis!$A:$H,6,0)</f>
        <v>0</v>
      </c>
      <c r="O836" t="str">
        <f>+VLOOKUP($D836,Popis!$A:$H,7,0)</f>
        <v>hmomk@pkcm.hr; hmomk@centar-prosvjetnokulturni-madjara-os.skole.hr</v>
      </c>
      <c r="P836" t="str">
        <f>+VLOOKUP($D836,Popis!$A:$H,8,0)</f>
        <v>www.pkcm.hr</v>
      </c>
    </row>
    <row r="837" spans="1:16" ht="32.25" customHeight="1" x14ac:dyDescent="0.3">
      <c r="A837" t="s">
        <v>234</v>
      </c>
      <c r="B837" t="str">
        <f>+VLOOKUP($D837,Popis!$A:$H,3,0)</f>
        <v>31000</v>
      </c>
      <c r="C837" t="str">
        <f>+VLOOKUP($D837,Popis!$A:$H,4,0)</f>
        <v>Osijek</v>
      </c>
      <c r="D837" t="s">
        <v>564</v>
      </c>
      <c r="E837" t="s">
        <v>249</v>
      </c>
      <c r="F837" s="1">
        <v>56.48</v>
      </c>
      <c r="H837" s="1">
        <v>68.209999999999994</v>
      </c>
      <c r="J837" s="1">
        <v>62.344999999999999</v>
      </c>
      <c r="L837" t="str">
        <f>+VLOOKUP($D837,Popis!$A:$H,2,0)</f>
        <v>DRINSKA 12/A</v>
      </c>
      <c r="M837" t="str">
        <f>+VLOOKUP($D837,Popis!$A:$H,5,0)</f>
        <v>031/274-339, lokal 2; 031/274-340, 031/274-339 lokal  1     ; 031/ 274 - 339</v>
      </c>
      <c r="N837">
        <f>+VLOOKUP($D837,Popis!$A:$H,6,0)</f>
        <v>0</v>
      </c>
      <c r="O837" t="str">
        <f>+VLOOKUP($D837,Popis!$A:$H,7,0)</f>
        <v>hmomk@pkcm.hr; hmomk@centar-prosvjetnokulturni-madjara-os.skole.hr</v>
      </c>
      <c r="P837" t="str">
        <f>+VLOOKUP($D837,Popis!$A:$H,8,0)</f>
        <v>www.pkcm.hr</v>
      </c>
    </row>
    <row r="838" spans="1:16" x14ac:dyDescent="0.3">
      <c r="A838" t="s">
        <v>234</v>
      </c>
      <c r="B838" t="str">
        <f>+VLOOKUP($D838,Popis!$A:$H,3,0)</f>
        <v>31300</v>
      </c>
      <c r="C838" t="str">
        <f>+VLOOKUP($D838,Popis!$A:$H,4,0)</f>
        <v>Beli Manastir</v>
      </c>
      <c r="D838" t="s">
        <v>250</v>
      </c>
      <c r="E838" t="s">
        <v>489</v>
      </c>
      <c r="F838" s="1">
        <v>28.12</v>
      </c>
      <c r="H838" s="1">
        <v>35.07</v>
      </c>
      <c r="J838" s="1">
        <v>29.731428000000001</v>
      </c>
      <c r="L838" t="str">
        <f>+VLOOKUP($D838,Popis!$A:$H,2,0)</f>
        <v>ŠKOLSKA 3</v>
      </c>
      <c r="M838" t="str">
        <f>+VLOOKUP($D838,Popis!$A:$H,5,0)</f>
        <v>031/700-032; 099 2345600</v>
      </c>
      <c r="N838" t="str">
        <f>+VLOOKUP($D838,Popis!$A:$H,6,0)</f>
        <v>031/702-655</v>
      </c>
      <c r="O838" t="str">
        <f>+VLOOKUP($D838,Popis!$A:$H,7,0)</f>
        <v>ravnatelj@ss-prva-bm.skole.hr; ured@ss-prva-bm.skole.hr</v>
      </c>
      <c r="P838">
        <f>+VLOOKUP($D838,Popis!$A:$H,8,0)</f>
        <v>0</v>
      </c>
    </row>
    <row r="839" spans="1:16" x14ac:dyDescent="0.3">
      <c r="A839" t="s">
        <v>234</v>
      </c>
      <c r="B839" t="str">
        <f>+VLOOKUP($D839,Popis!$A:$H,3,0)</f>
        <v>31300</v>
      </c>
      <c r="C839" t="str">
        <f>+VLOOKUP($D839,Popis!$A:$H,4,0)</f>
        <v>Beli Manastir</v>
      </c>
      <c r="D839" t="s">
        <v>250</v>
      </c>
      <c r="E839" t="s">
        <v>78</v>
      </c>
      <c r="F839" s="1">
        <v>24.07</v>
      </c>
      <c r="H839" s="1">
        <v>27.24</v>
      </c>
      <c r="J839" s="1">
        <v>25.64</v>
      </c>
      <c r="L839" t="str">
        <f>+VLOOKUP($D839,Popis!$A:$H,2,0)</f>
        <v>ŠKOLSKA 3</v>
      </c>
      <c r="M839" t="str">
        <f>+VLOOKUP($D839,Popis!$A:$H,5,0)</f>
        <v>031/700-032; 099 2345600</v>
      </c>
      <c r="N839" t="str">
        <f>+VLOOKUP($D839,Popis!$A:$H,6,0)</f>
        <v>031/702-655</v>
      </c>
      <c r="O839" t="str">
        <f>+VLOOKUP($D839,Popis!$A:$H,7,0)</f>
        <v>ravnatelj@ss-prva-bm.skole.hr; ured@ss-prva-bm.skole.hr</v>
      </c>
      <c r="P839">
        <f>+VLOOKUP($D839,Popis!$A:$H,8,0)</f>
        <v>0</v>
      </c>
    </row>
    <row r="840" spans="1:16" x14ac:dyDescent="0.3">
      <c r="A840" t="s">
        <v>234</v>
      </c>
      <c r="B840" t="str">
        <f>+VLOOKUP($D840,Popis!$A:$H,3,0)</f>
        <v>31300</v>
      </c>
      <c r="C840" t="str">
        <f>+VLOOKUP($D840,Popis!$A:$H,4,0)</f>
        <v>Beli Manastir</v>
      </c>
      <c r="D840" t="s">
        <v>250</v>
      </c>
      <c r="E840" t="s">
        <v>35</v>
      </c>
      <c r="F840" s="1">
        <v>23.7</v>
      </c>
      <c r="H840" s="1">
        <v>36.39</v>
      </c>
      <c r="J840" s="1">
        <v>29.692</v>
      </c>
      <c r="L840" t="str">
        <f>+VLOOKUP($D840,Popis!$A:$H,2,0)</f>
        <v>ŠKOLSKA 3</v>
      </c>
      <c r="M840" t="str">
        <f>+VLOOKUP($D840,Popis!$A:$H,5,0)</f>
        <v>031/700-032; 099 2345600</v>
      </c>
      <c r="N840" t="str">
        <f>+VLOOKUP($D840,Popis!$A:$H,6,0)</f>
        <v>031/702-655</v>
      </c>
      <c r="O840" t="str">
        <f>+VLOOKUP($D840,Popis!$A:$H,7,0)</f>
        <v>ravnatelj@ss-prva-bm.skole.hr; ured@ss-prva-bm.skole.hr</v>
      </c>
      <c r="P840">
        <f>+VLOOKUP($D840,Popis!$A:$H,8,0)</f>
        <v>0</v>
      </c>
    </row>
    <row r="841" spans="1:16" x14ac:dyDescent="0.3">
      <c r="A841" t="s">
        <v>234</v>
      </c>
      <c r="B841" t="str">
        <f>+VLOOKUP($D841,Popis!$A:$H,3,0)</f>
        <v>31300</v>
      </c>
      <c r="C841" t="str">
        <f>+VLOOKUP($D841,Popis!$A:$H,4,0)</f>
        <v>Beli Manastir</v>
      </c>
      <c r="D841" t="s">
        <v>250</v>
      </c>
      <c r="E841" t="s">
        <v>493</v>
      </c>
      <c r="F841" s="1">
        <v>42.85</v>
      </c>
      <c r="H841" s="1">
        <v>74.12</v>
      </c>
      <c r="J841" s="1">
        <v>54.405000000000001</v>
      </c>
      <c r="L841" t="str">
        <f>+VLOOKUP($D841,Popis!$A:$H,2,0)</f>
        <v>ŠKOLSKA 3</v>
      </c>
      <c r="M841" t="str">
        <f>+VLOOKUP($D841,Popis!$A:$H,5,0)</f>
        <v>031/700-032; 099 2345600</v>
      </c>
      <c r="N841" t="str">
        <f>+VLOOKUP($D841,Popis!$A:$H,6,0)</f>
        <v>031/702-655</v>
      </c>
      <c r="O841" t="str">
        <f>+VLOOKUP($D841,Popis!$A:$H,7,0)</f>
        <v>ravnatelj@ss-prva-bm.skole.hr; ured@ss-prva-bm.skole.hr</v>
      </c>
      <c r="P841">
        <f>+VLOOKUP($D841,Popis!$A:$H,8,0)</f>
        <v>0</v>
      </c>
    </row>
    <row r="842" spans="1:16" x14ac:dyDescent="0.3">
      <c r="A842" t="s">
        <v>234</v>
      </c>
      <c r="B842" t="str">
        <f>+VLOOKUP($D842,Popis!$A:$H,3,0)</f>
        <v>31300</v>
      </c>
      <c r="C842" t="str">
        <f>+VLOOKUP($D842,Popis!$A:$H,4,0)</f>
        <v>Beli Manastir</v>
      </c>
      <c r="D842" t="s">
        <v>250</v>
      </c>
      <c r="E842" t="s">
        <v>497</v>
      </c>
      <c r="F842" s="1">
        <v>49.99</v>
      </c>
      <c r="H842" s="1">
        <v>78.739999999999995</v>
      </c>
      <c r="J842" s="1">
        <v>67.641666000000001</v>
      </c>
      <c r="L842" t="str">
        <f>+VLOOKUP($D842,Popis!$A:$H,2,0)</f>
        <v>ŠKOLSKA 3</v>
      </c>
      <c r="M842" t="str">
        <f>+VLOOKUP($D842,Popis!$A:$H,5,0)</f>
        <v>031/700-032; 099 2345600</v>
      </c>
      <c r="N842" t="str">
        <f>+VLOOKUP($D842,Popis!$A:$H,6,0)</f>
        <v>031/702-655</v>
      </c>
      <c r="O842" t="str">
        <f>+VLOOKUP($D842,Popis!$A:$H,7,0)</f>
        <v>ravnatelj@ss-prva-bm.skole.hr; ured@ss-prva-bm.skole.hr</v>
      </c>
      <c r="P842">
        <f>+VLOOKUP($D842,Popis!$A:$H,8,0)</f>
        <v>0</v>
      </c>
    </row>
    <row r="843" spans="1:16" x14ac:dyDescent="0.3">
      <c r="A843" t="s">
        <v>234</v>
      </c>
      <c r="B843" t="str">
        <f>+VLOOKUP($D843,Popis!$A:$H,3,0)</f>
        <v>31300</v>
      </c>
      <c r="C843" t="str">
        <f>+VLOOKUP($D843,Popis!$A:$H,4,0)</f>
        <v>Beli Manastir</v>
      </c>
      <c r="D843" t="s">
        <v>250</v>
      </c>
      <c r="E843" t="s">
        <v>44</v>
      </c>
      <c r="F843" s="1">
        <v>48.29</v>
      </c>
      <c r="H843" s="1">
        <v>78.650000000000006</v>
      </c>
      <c r="J843" s="1">
        <v>64.216666000000004</v>
      </c>
      <c r="L843" t="str">
        <f>+VLOOKUP($D843,Popis!$A:$H,2,0)</f>
        <v>ŠKOLSKA 3</v>
      </c>
      <c r="M843" t="str">
        <f>+VLOOKUP($D843,Popis!$A:$H,5,0)</f>
        <v>031/700-032; 099 2345600</v>
      </c>
      <c r="N843" t="str">
        <f>+VLOOKUP($D843,Popis!$A:$H,6,0)</f>
        <v>031/702-655</v>
      </c>
      <c r="O843" t="str">
        <f>+VLOOKUP($D843,Popis!$A:$H,7,0)</f>
        <v>ravnatelj@ss-prva-bm.skole.hr; ured@ss-prva-bm.skole.hr</v>
      </c>
      <c r="P843">
        <f>+VLOOKUP($D843,Popis!$A:$H,8,0)</f>
        <v>0</v>
      </c>
    </row>
    <row r="844" spans="1:16" x14ac:dyDescent="0.3">
      <c r="A844" t="s">
        <v>234</v>
      </c>
      <c r="B844" t="str">
        <f>+VLOOKUP($D844,Popis!$A:$H,3,0)</f>
        <v>31300</v>
      </c>
      <c r="C844" t="str">
        <f>+VLOOKUP($D844,Popis!$A:$H,4,0)</f>
        <v>Beli Manastir</v>
      </c>
      <c r="D844" t="s">
        <v>250</v>
      </c>
      <c r="E844" t="s">
        <v>494</v>
      </c>
      <c r="F844" s="1">
        <v>23.91</v>
      </c>
      <c r="H844" s="1">
        <v>34.67</v>
      </c>
      <c r="J844" s="1">
        <v>26.448888</v>
      </c>
      <c r="L844" t="str">
        <f>+VLOOKUP($D844,Popis!$A:$H,2,0)</f>
        <v>ŠKOLSKA 3</v>
      </c>
      <c r="M844" t="str">
        <f>+VLOOKUP($D844,Popis!$A:$H,5,0)</f>
        <v>031/700-032; 099 2345600</v>
      </c>
      <c r="N844" t="str">
        <f>+VLOOKUP($D844,Popis!$A:$H,6,0)</f>
        <v>031/702-655</v>
      </c>
      <c r="O844" t="str">
        <f>+VLOOKUP($D844,Popis!$A:$H,7,0)</f>
        <v>ravnatelj@ss-prva-bm.skole.hr; ured@ss-prva-bm.skole.hr</v>
      </c>
      <c r="P844">
        <f>+VLOOKUP($D844,Popis!$A:$H,8,0)</f>
        <v>0</v>
      </c>
    </row>
    <row r="845" spans="1:16" x14ac:dyDescent="0.3">
      <c r="A845" t="s">
        <v>234</v>
      </c>
      <c r="B845" t="str">
        <f>+VLOOKUP($D845,Popis!$A:$H,3,0)</f>
        <v>31400</v>
      </c>
      <c r="C845" t="str">
        <f>+VLOOKUP($D845,Popis!$A:$H,4,0)</f>
        <v>Đakovo</v>
      </c>
      <c r="D845" t="s">
        <v>251</v>
      </c>
      <c r="E845" t="s">
        <v>75</v>
      </c>
      <c r="F845" s="1">
        <v>38.770000000000003</v>
      </c>
      <c r="H845" s="1">
        <v>60.38</v>
      </c>
      <c r="J845" s="1">
        <v>49.326999999999998</v>
      </c>
      <c r="L845" t="str">
        <f>+VLOOKUP($D845,Popis!$A:$H,2,0)</f>
        <v>VIJENAC KARDINALA ALOJZIJA STEPINCA 11</v>
      </c>
      <c r="M845" t="str">
        <f>+VLOOKUP($D845,Popis!$A:$H,5,0)</f>
        <v>031/796-730,496-731, 496-732,496-733; 031/812-317</v>
      </c>
      <c r="N845" t="str">
        <f>+VLOOKUP($D845,Popis!$A:$H,6,0)</f>
        <v>031/496-739</v>
      </c>
      <c r="O845" t="str">
        <f>+VLOOKUP($D845,Popis!$A:$H,7,0)</f>
        <v>ured-503@ss-strukovna-ahorvata-dj.skole.hr</v>
      </c>
      <c r="P845">
        <f>+VLOOKUP($D845,Popis!$A:$H,8,0)</f>
        <v>0</v>
      </c>
    </row>
    <row r="846" spans="1:16" x14ac:dyDescent="0.3">
      <c r="A846" t="s">
        <v>234</v>
      </c>
      <c r="B846" t="str">
        <f>+VLOOKUP($D846,Popis!$A:$H,3,0)</f>
        <v>31400</v>
      </c>
      <c r="C846" t="str">
        <f>+VLOOKUP($D846,Popis!$A:$H,4,0)</f>
        <v>Đakovo</v>
      </c>
      <c r="D846" t="s">
        <v>251</v>
      </c>
      <c r="E846" t="s">
        <v>489</v>
      </c>
      <c r="F846" s="1">
        <v>28.92</v>
      </c>
      <c r="H846" s="1">
        <v>37.64</v>
      </c>
      <c r="J846" s="1">
        <v>32.395000000000003</v>
      </c>
      <c r="L846" t="str">
        <f>+VLOOKUP($D846,Popis!$A:$H,2,0)</f>
        <v>VIJENAC KARDINALA ALOJZIJA STEPINCA 11</v>
      </c>
      <c r="M846" t="str">
        <f>+VLOOKUP($D846,Popis!$A:$H,5,0)</f>
        <v>031/796-730,496-731, 496-732,496-733; 031/812-317</v>
      </c>
      <c r="N846" t="str">
        <f>+VLOOKUP($D846,Popis!$A:$H,6,0)</f>
        <v>031/496-739</v>
      </c>
      <c r="O846" t="str">
        <f>+VLOOKUP($D846,Popis!$A:$H,7,0)</f>
        <v>ured-503@ss-strukovna-ahorvata-dj.skole.hr</v>
      </c>
      <c r="P846">
        <f>+VLOOKUP($D846,Popis!$A:$H,8,0)</f>
        <v>0</v>
      </c>
    </row>
    <row r="847" spans="1:16" x14ac:dyDescent="0.3">
      <c r="A847" t="s">
        <v>234</v>
      </c>
      <c r="B847" t="str">
        <f>+VLOOKUP($D847,Popis!$A:$H,3,0)</f>
        <v>31400</v>
      </c>
      <c r="C847" t="str">
        <f>+VLOOKUP($D847,Popis!$A:$H,4,0)</f>
        <v>Đakovo</v>
      </c>
      <c r="D847" t="s">
        <v>251</v>
      </c>
      <c r="E847" t="s">
        <v>76</v>
      </c>
      <c r="F847" s="1">
        <v>24.52</v>
      </c>
      <c r="H847" s="1">
        <v>24.52</v>
      </c>
      <c r="J847" s="1">
        <v>24.52</v>
      </c>
      <c r="L847" t="str">
        <f>+VLOOKUP($D847,Popis!$A:$H,2,0)</f>
        <v>VIJENAC KARDINALA ALOJZIJA STEPINCA 11</v>
      </c>
      <c r="M847" t="str">
        <f>+VLOOKUP($D847,Popis!$A:$H,5,0)</f>
        <v>031/796-730,496-731, 496-732,496-733; 031/812-317</v>
      </c>
      <c r="N847" t="str">
        <f>+VLOOKUP($D847,Popis!$A:$H,6,0)</f>
        <v>031/496-739</v>
      </c>
      <c r="O847" t="str">
        <f>+VLOOKUP($D847,Popis!$A:$H,7,0)</f>
        <v>ured-503@ss-strukovna-ahorvata-dj.skole.hr</v>
      </c>
      <c r="P847">
        <f>+VLOOKUP($D847,Popis!$A:$H,8,0)</f>
        <v>0</v>
      </c>
    </row>
    <row r="848" spans="1:16" x14ac:dyDescent="0.3">
      <c r="A848" t="s">
        <v>234</v>
      </c>
      <c r="B848" t="str">
        <f>+VLOOKUP($D848,Popis!$A:$H,3,0)</f>
        <v>31400</v>
      </c>
      <c r="C848" t="str">
        <f>+VLOOKUP($D848,Popis!$A:$H,4,0)</f>
        <v>Đakovo</v>
      </c>
      <c r="D848" t="s">
        <v>251</v>
      </c>
      <c r="E848" t="s">
        <v>29</v>
      </c>
      <c r="F848" s="1">
        <v>23.52</v>
      </c>
      <c r="H848" s="1">
        <v>37.99</v>
      </c>
      <c r="J848" s="1">
        <v>28.63</v>
      </c>
      <c r="L848" t="str">
        <f>+VLOOKUP($D848,Popis!$A:$H,2,0)</f>
        <v>VIJENAC KARDINALA ALOJZIJA STEPINCA 11</v>
      </c>
      <c r="M848" t="str">
        <f>+VLOOKUP($D848,Popis!$A:$H,5,0)</f>
        <v>031/796-730,496-731, 496-732,496-733; 031/812-317</v>
      </c>
      <c r="N848" t="str">
        <f>+VLOOKUP($D848,Popis!$A:$H,6,0)</f>
        <v>031/496-739</v>
      </c>
      <c r="O848" t="str">
        <f>+VLOOKUP($D848,Popis!$A:$H,7,0)</f>
        <v>ured-503@ss-strukovna-ahorvata-dj.skole.hr</v>
      </c>
      <c r="P848">
        <f>+VLOOKUP($D848,Popis!$A:$H,8,0)</f>
        <v>0</v>
      </c>
    </row>
    <row r="849" spans="1:16" x14ac:dyDescent="0.3">
      <c r="A849" t="s">
        <v>234</v>
      </c>
      <c r="B849" t="str">
        <f>+VLOOKUP($D849,Popis!$A:$H,3,0)</f>
        <v>31400</v>
      </c>
      <c r="C849" t="str">
        <f>+VLOOKUP($D849,Popis!$A:$H,4,0)</f>
        <v>Đakovo</v>
      </c>
      <c r="D849" t="s">
        <v>251</v>
      </c>
      <c r="E849" t="s">
        <v>39</v>
      </c>
      <c r="F849" s="1">
        <v>23.46</v>
      </c>
      <c r="H849" s="1">
        <v>42.54</v>
      </c>
      <c r="J849" s="1">
        <v>31.27</v>
      </c>
      <c r="L849" t="str">
        <f>+VLOOKUP($D849,Popis!$A:$H,2,0)</f>
        <v>VIJENAC KARDINALA ALOJZIJA STEPINCA 11</v>
      </c>
      <c r="M849" t="str">
        <f>+VLOOKUP($D849,Popis!$A:$H,5,0)</f>
        <v>031/796-730,496-731, 496-732,496-733; 031/812-317</v>
      </c>
      <c r="N849" t="str">
        <f>+VLOOKUP($D849,Popis!$A:$H,6,0)</f>
        <v>031/496-739</v>
      </c>
      <c r="O849" t="str">
        <f>+VLOOKUP($D849,Popis!$A:$H,7,0)</f>
        <v>ured-503@ss-strukovna-ahorvata-dj.skole.hr</v>
      </c>
      <c r="P849">
        <f>+VLOOKUP($D849,Popis!$A:$H,8,0)</f>
        <v>0</v>
      </c>
    </row>
    <row r="850" spans="1:16" x14ac:dyDescent="0.3">
      <c r="A850" t="s">
        <v>234</v>
      </c>
      <c r="B850" t="str">
        <f>+VLOOKUP($D850,Popis!$A:$H,3,0)</f>
        <v>31400</v>
      </c>
      <c r="C850" t="str">
        <f>+VLOOKUP($D850,Popis!$A:$H,4,0)</f>
        <v>Đakovo</v>
      </c>
      <c r="D850" t="s">
        <v>251</v>
      </c>
      <c r="E850" t="s">
        <v>15</v>
      </c>
      <c r="F850" s="1">
        <v>22.7</v>
      </c>
      <c r="H850" s="1">
        <v>47.01</v>
      </c>
      <c r="J850" s="1">
        <v>30.190833000000001</v>
      </c>
      <c r="L850" t="str">
        <f>+VLOOKUP($D850,Popis!$A:$H,2,0)</f>
        <v>VIJENAC KARDINALA ALOJZIJA STEPINCA 11</v>
      </c>
      <c r="M850" t="str">
        <f>+VLOOKUP($D850,Popis!$A:$H,5,0)</f>
        <v>031/796-730,496-731, 496-732,496-733; 031/812-317</v>
      </c>
      <c r="N850" t="str">
        <f>+VLOOKUP($D850,Popis!$A:$H,6,0)</f>
        <v>031/496-739</v>
      </c>
      <c r="O850" t="str">
        <f>+VLOOKUP($D850,Popis!$A:$H,7,0)</f>
        <v>ured-503@ss-strukovna-ahorvata-dj.skole.hr</v>
      </c>
      <c r="P850">
        <f>+VLOOKUP($D850,Popis!$A:$H,8,0)</f>
        <v>0</v>
      </c>
    </row>
    <row r="851" spans="1:16" x14ac:dyDescent="0.3">
      <c r="A851" t="s">
        <v>234</v>
      </c>
      <c r="B851" t="str">
        <f>+VLOOKUP($D851,Popis!$A:$H,3,0)</f>
        <v>31400</v>
      </c>
      <c r="C851" t="str">
        <f>+VLOOKUP($D851,Popis!$A:$H,4,0)</f>
        <v>Đakovo</v>
      </c>
      <c r="D851" t="s">
        <v>251</v>
      </c>
      <c r="E851" t="s">
        <v>78</v>
      </c>
      <c r="F851" s="1">
        <v>24.09</v>
      </c>
      <c r="H851" s="1">
        <v>29.33</v>
      </c>
      <c r="J851" s="1">
        <v>26.462</v>
      </c>
      <c r="L851" t="str">
        <f>+VLOOKUP($D851,Popis!$A:$H,2,0)</f>
        <v>VIJENAC KARDINALA ALOJZIJA STEPINCA 11</v>
      </c>
      <c r="M851" t="str">
        <f>+VLOOKUP($D851,Popis!$A:$H,5,0)</f>
        <v>031/796-730,496-731, 496-732,496-733; 031/812-317</v>
      </c>
      <c r="N851" t="str">
        <f>+VLOOKUP($D851,Popis!$A:$H,6,0)</f>
        <v>031/496-739</v>
      </c>
      <c r="O851" t="str">
        <f>+VLOOKUP($D851,Popis!$A:$H,7,0)</f>
        <v>ured-503@ss-strukovna-ahorvata-dj.skole.hr</v>
      </c>
      <c r="P851">
        <f>+VLOOKUP($D851,Popis!$A:$H,8,0)</f>
        <v>0</v>
      </c>
    </row>
    <row r="852" spans="1:16" x14ac:dyDescent="0.3">
      <c r="A852" t="s">
        <v>234</v>
      </c>
      <c r="B852" t="str">
        <f>+VLOOKUP($D852,Popis!$A:$H,3,0)</f>
        <v>31400</v>
      </c>
      <c r="C852" t="str">
        <f>+VLOOKUP($D852,Popis!$A:$H,4,0)</f>
        <v>Đakovo</v>
      </c>
      <c r="D852" t="s">
        <v>251</v>
      </c>
      <c r="E852" t="s">
        <v>67</v>
      </c>
      <c r="F852" s="1">
        <v>24.13</v>
      </c>
      <c r="H852" s="1">
        <v>24.39</v>
      </c>
      <c r="J852" s="1">
        <v>24.23</v>
      </c>
      <c r="L852" t="str">
        <f>+VLOOKUP($D852,Popis!$A:$H,2,0)</f>
        <v>VIJENAC KARDINALA ALOJZIJA STEPINCA 11</v>
      </c>
      <c r="M852" t="str">
        <f>+VLOOKUP($D852,Popis!$A:$H,5,0)</f>
        <v>031/796-730,496-731, 496-732,496-733; 031/812-317</v>
      </c>
      <c r="N852" t="str">
        <f>+VLOOKUP($D852,Popis!$A:$H,6,0)</f>
        <v>031/496-739</v>
      </c>
      <c r="O852" t="str">
        <f>+VLOOKUP($D852,Popis!$A:$H,7,0)</f>
        <v>ured-503@ss-strukovna-ahorvata-dj.skole.hr</v>
      </c>
      <c r="P852">
        <f>+VLOOKUP($D852,Popis!$A:$H,8,0)</f>
        <v>0</v>
      </c>
    </row>
    <row r="853" spans="1:16" x14ac:dyDescent="0.3">
      <c r="A853" t="s">
        <v>234</v>
      </c>
      <c r="B853" t="str">
        <f>+VLOOKUP($D853,Popis!$A:$H,3,0)</f>
        <v>31400</v>
      </c>
      <c r="C853" t="str">
        <f>+VLOOKUP($D853,Popis!$A:$H,4,0)</f>
        <v>Đakovo</v>
      </c>
      <c r="D853" t="s">
        <v>251</v>
      </c>
      <c r="E853" t="s">
        <v>34</v>
      </c>
      <c r="F853" s="1">
        <v>23.79</v>
      </c>
      <c r="H853" s="1">
        <v>35.44</v>
      </c>
      <c r="J853" s="1">
        <v>26.966666</v>
      </c>
      <c r="L853" t="str">
        <f>+VLOOKUP($D853,Popis!$A:$H,2,0)</f>
        <v>VIJENAC KARDINALA ALOJZIJA STEPINCA 11</v>
      </c>
      <c r="M853" t="str">
        <f>+VLOOKUP($D853,Popis!$A:$H,5,0)</f>
        <v>031/796-730,496-731, 496-732,496-733; 031/812-317</v>
      </c>
      <c r="N853" t="str">
        <f>+VLOOKUP($D853,Popis!$A:$H,6,0)</f>
        <v>031/496-739</v>
      </c>
      <c r="O853" t="str">
        <f>+VLOOKUP($D853,Popis!$A:$H,7,0)</f>
        <v>ured-503@ss-strukovna-ahorvata-dj.skole.hr</v>
      </c>
      <c r="P853">
        <f>+VLOOKUP($D853,Popis!$A:$H,8,0)</f>
        <v>0</v>
      </c>
    </row>
    <row r="854" spans="1:16" x14ac:dyDescent="0.3">
      <c r="A854" t="s">
        <v>234</v>
      </c>
      <c r="B854" t="str">
        <f>+VLOOKUP($D854,Popis!$A:$H,3,0)</f>
        <v>31400</v>
      </c>
      <c r="C854" t="str">
        <f>+VLOOKUP($D854,Popis!$A:$H,4,0)</f>
        <v>Đakovo</v>
      </c>
      <c r="D854" t="s">
        <v>251</v>
      </c>
      <c r="E854" t="s">
        <v>503</v>
      </c>
      <c r="F854" s="1">
        <v>26.05</v>
      </c>
      <c r="H854" s="1">
        <v>33.82</v>
      </c>
      <c r="J854" s="1">
        <v>29.988</v>
      </c>
      <c r="L854" t="str">
        <f>+VLOOKUP($D854,Popis!$A:$H,2,0)</f>
        <v>VIJENAC KARDINALA ALOJZIJA STEPINCA 11</v>
      </c>
      <c r="M854" t="str">
        <f>+VLOOKUP($D854,Popis!$A:$H,5,0)</f>
        <v>031/796-730,496-731, 496-732,496-733; 031/812-317</v>
      </c>
      <c r="N854" t="str">
        <f>+VLOOKUP($D854,Popis!$A:$H,6,0)</f>
        <v>031/496-739</v>
      </c>
      <c r="O854" t="str">
        <f>+VLOOKUP($D854,Popis!$A:$H,7,0)</f>
        <v>ured-503@ss-strukovna-ahorvata-dj.skole.hr</v>
      </c>
      <c r="P854">
        <f>+VLOOKUP($D854,Popis!$A:$H,8,0)</f>
        <v>0</v>
      </c>
    </row>
    <row r="855" spans="1:16" x14ac:dyDescent="0.3">
      <c r="A855" t="s">
        <v>234</v>
      </c>
      <c r="B855" t="str">
        <f>+VLOOKUP($D855,Popis!$A:$H,3,0)</f>
        <v>31400</v>
      </c>
      <c r="C855" t="str">
        <f>+VLOOKUP($D855,Popis!$A:$H,4,0)</f>
        <v>Đakovo</v>
      </c>
      <c r="D855" t="s">
        <v>251</v>
      </c>
      <c r="E855" t="s">
        <v>35</v>
      </c>
      <c r="F855" s="1">
        <v>22.61</v>
      </c>
      <c r="H855" s="1">
        <v>26.9</v>
      </c>
      <c r="J855" s="1">
        <v>24.068000000000001</v>
      </c>
      <c r="L855" t="str">
        <f>+VLOOKUP($D855,Popis!$A:$H,2,0)</f>
        <v>VIJENAC KARDINALA ALOJZIJA STEPINCA 11</v>
      </c>
      <c r="M855" t="str">
        <f>+VLOOKUP($D855,Popis!$A:$H,5,0)</f>
        <v>031/796-730,496-731, 496-732,496-733; 031/812-317</v>
      </c>
      <c r="N855" t="str">
        <f>+VLOOKUP($D855,Popis!$A:$H,6,0)</f>
        <v>031/496-739</v>
      </c>
      <c r="O855" t="str">
        <f>+VLOOKUP($D855,Popis!$A:$H,7,0)</f>
        <v>ured-503@ss-strukovna-ahorvata-dj.skole.hr</v>
      </c>
      <c r="P855">
        <f>+VLOOKUP($D855,Popis!$A:$H,8,0)</f>
        <v>0</v>
      </c>
    </row>
    <row r="856" spans="1:16" x14ac:dyDescent="0.3">
      <c r="A856" t="s">
        <v>234</v>
      </c>
      <c r="B856" t="str">
        <f>+VLOOKUP($D856,Popis!$A:$H,3,0)</f>
        <v>31400</v>
      </c>
      <c r="C856" t="str">
        <f>+VLOOKUP($D856,Popis!$A:$H,4,0)</f>
        <v>Đakovo</v>
      </c>
      <c r="D856" t="s">
        <v>251</v>
      </c>
      <c r="E856" t="s">
        <v>502</v>
      </c>
      <c r="F856" s="1">
        <v>26.38</v>
      </c>
      <c r="H856" s="1">
        <v>39.51</v>
      </c>
      <c r="J856" s="1">
        <v>31.907499999999999</v>
      </c>
      <c r="L856" t="str">
        <f>+VLOOKUP($D856,Popis!$A:$H,2,0)</f>
        <v>VIJENAC KARDINALA ALOJZIJA STEPINCA 11</v>
      </c>
      <c r="M856" t="str">
        <f>+VLOOKUP($D856,Popis!$A:$H,5,0)</f>
        <v>031/796-730,496-731, 496-732,496-733; 031/812-317</v>
      </c>
      <c r="N856" t="str">
        <f>+VLOOKUP($D856,Popis!$A:$H,6,0)</f>
        <v>031/496-739</v>
      </c>
      <c r="O856" t="str">
        <f>+VLOOKUP($D856,Popis!$A:$H,7,0)</f>
        <v>ured-503@ss-strukovna-ahorvata-dj.skole.hr</v>
      </c>
      <c r="P856">
        <f>+VLOOKUP($D856,Popis!$A:$H,8,0)</f>
        <v>0</v>
      </c>
    </row>
    <row r="857" spans="1:16" x14ac:dyDescent="0.3">
      <c r="A857" t="s">
        <v>234</v>
      </c>
      <c r="B857" t="str">
        <f>+VLOOKUP($D857,Popis!$A:$H,3,0)</f>
        <v>31400</v>
      </c>
      <c r="C857" t="str">
        <f>+VLOOKUP($D857,Popis!$A:$H,4,0)</f>
        <v>Đakovo</v>
      </c>
      <c r="D857" t="s">
        <v>251</v>
      </c>
      <c r="E857" t="s">
        <v>70</v>
      </c>
      <c r="F857" s="1">
        <v>24.54</v>
      </c>
      <c r="H857" s="1">
        <v>29.94</v>
      </c>
      <c r="J857" s="1">
        <v>26.643332999999998</v>
      </c>
      <c r="L857" t="str">
        <f>+VLOOKUP($D857,Popis!$A:$H,2,0)</f>
        <v>VIJENAC KARDINALA ALOJZIJA STEPINCA 11</v>
      </c>
      <c r="M857" t="str">
        <f>+VLOOKUP($D857,Popis!$A:$H,5,0)</f>
        <v>031/796-730,496-731, 496-732,496-733; 031/812-317</v>
      </c>
      <c r="N857" t="str">
        <f>+VLOOKUP($D857,Popis!$A:$H,6,0)</f>
        <v>031/496-739</v>
      </c>
      <c r="O857" t="str">
        <f>+VLOOKUP($D857,Popis!$A:$H,7,0)</f>
        <v>ured-503@ss-strukovna-ahorvata-dj.skole.hr</v>
      </c>
      <c r="P857">
        <f>+VLOOKUP($D857,Popis!$A:$H,8,0)</f>
        <v>0</v>
      </c>
    </row>
    <row r="858" spans="1:16" x14ac:dyDescent="0.3">
      <c r="A858" t="s">
        <v>234</v>
      </c>
      <c r="B858" t="str">
        <f>+VLOOKUP($D858,Popis!$A:$H,3,0)</f>
        <v>31400</v>
      </c>
      <c r="C858" t="str">
        <f>+VLOOKUP($D858,Popis!$A:$H,4,0)</f>
        <v>Đakovo</v>
      </c>
      <c r="D858" t="s">
        <v>251</v>
      </c>
      <c r="E858" t="s">
        <v>496</v>
      </c>
      <c r="F858" s="1">
        <v>45.6</v>
      </c>
      <c r="H858" s="1">
        <v>72.930000000000007</v>
      </c>
      <c r="J858" s="1">
        <v>54.662857000000002</v>
      </c>
      <c r="L858" t="str">
        <f>+VLOOKUP($D858,Popis!$A:$H,2,0)</f>
        <v>VIJENAC KARDINALA ALOJZIJA STEPINCA 11</v>
      </c>
      <c r="M858" t="str">
        <f>+VLOOKUP($D858,Popis!$A:$H,5,0)</f>
        <v>031/796-730,496-731, 496-732,496-733; 031/812-317</v>
      </c>
      <c r="N858" t="str">
        <f>+VLOOKUP($D858,Popis!$A:$H,6,0)</f>
        <v>031/496-739</v>
      </c>
      <c r="O858" t="str">
        <f>+VLOOKUP($D858,Popis!$A:$H,7,0)</f>
        <v>ured-503@ss-strukovna-ahorvata-dj.skole.hr</v>
      </c>
      <c r="P858">
        <f>+VLOOKUP($D858,Popis!$A:$H,8,0)</f>
        <v>0</v>
      </c>
    </row>
    <row r="859" spans="1:16" x14ac:dyDescent="0.3">
      <c r="A859" t="s">
        <v>234</v>
      </c>
      <c r="B859" t="str">
        <f>+VLOOKUP($D859,Popis!$A:$H,3,0)</f>
        <v>31400</v>
      </c>
      <c r="C859" t="str">
        <f>+VLOOKUP($D859,Popis!$A:$H,4,0)</f>
        <v>Đakovo</v>
      </c>
      <c r="D859" t="s">
        <v>251</v>
      </c>
      <c r="E859" t="s">
        <v>497</v>
      </c>
      <c r="F859" s="1">
        <v>49.71</v>
      </c>
      <c r="H859" s="1">
        <v>75.069999999999993</v>
      </c>
      <c r="J859" s="1">
        <v>67.527777</v>
      </c>
      <c r="L859" t="str">
        <f>+VLOOKUP($D859,Popis!$A:$H,2,0)</f>
        <v>VIJENAC KARDINALA ALOJZIJA STEPINCA 11</v>
      </c>
      <c r="M859" t="str">
        <f>+VLOOKUP($D859,Popis!$A:$H,5,0)</f>
        <v>031/796-730,496-731, 496-732,496-733; 031/812-317</v>
      </c>
      <c r="N859" t="str">
        <f>+VLOOKUP($D859,Popis!$A:$H,6,0)</f>
        <v>031/496-739</v>
      </c>
      <c r="O859" t="str">
        <f>+VLOOKUP($D859,Popis!$A:$H,7,0)</f>
        <v>ured-503@ss-strukovna-ahorvata-dj.skole.hr</v>
      </c>
      <c r="P859">
        <f>+VLOOKUP($D859,Popis!$A:$H,8,0)</f>
        <v>0</v>
      </c>
    </row>
    <row r="860" spans="1:16" x14ac:dyDescent="0.3">
      <c r="A860" t="s">
        <v>234</v>
      </c>
      <c r="B860" t="str">
        <f>+VLOOKUP($D860,Popis!$A:$H,3,0)</f>
        <v>31400</v>
      </c>
      <c r="C860" t="str">
        <f>+VLOOKUP($D860,Popis!$A:$H,4,0)</f>
        <v>Đakovo</v>
      </c>
      <c r="D860" t="s">
        <v>251</v>
      </c>
      <c r="E860" t="s">
        <v>44</v>
      </c>
      <c r="F860" s="1">
        <v>52.98</v>
      </c>
      <c r="H860" s="1">
        <v>75.430000000000007</v>
      </c>
      <c r="J860" s="1">
        <v>63.938499999999998</v>
      </c>
      <c r="L860" t="str">
        <f>+VLOOKUP($D860,Popis!$A:$H,2,0)</f>
        <v>VIJENAC KARDINALA ALOJZIJA STEPINCA 11</v>
      </c>
      <c r="M860" t="str">
        <f>+VLOOKUP($D860,Popis!$A:$H,5,0)</f>
        <v>031/796-730,496-731, 496-732,496-733; 031/812-317</v>
      </c>
      <c r="N860" t="str">
        <f>+VLOOKUP($D860,Popis!$A:$H,6,0)</f>
        <v>031/496-739</v>
      </c>
      <c r="O860" t="str">
        <f>+VLOOKUP($D860,Popis!$A:$H,7,0)</f>
        <v>ured-503@ss-strukovna-ahorvata-dj.skole.hr</v>
      </c>
      <c r="P860">
        <f>+VLOOKUP($D860,Popis!$A:$H,8,0)</f>
        <v>0</v>
      </c>
    </row>
    <row r="861" spans="1:16" x14ac:dyDescent="0.3">
      <c r="A861" t="s">
        <v>234</v>
      </c>
      <c r="B861" t="str">
        <f>+VLOOKUP($D861,Popis!$A:$H,3,0)</f>
        <v>31226</v>
      </c>
      <c r="C861" t="str">
        <f>+VLOOKUP($D861,Popis!$A:$H,4,0)</f>
        <v>Dalj</v>
      </c>
      <c r="D861" t="s">
        <v>252</v>
      </c>
      <c r="E861" t="s">
        <v>75</v>
      </c>
      <c r="F861" s="1">
        <v>40.020000000000003</v>
      </c>
      <c r="H861" s="1">
        <v>56.67</v>
      </c>
      <c r="J861" s="1">
        <v>48.344999999999999</v>
      </c>
      <c r="L861" t="str">
        <f>+VLOOKUP($D861,Popis!$A:$H,2,0)</f>
        <v>BRAĆE RADIĆA 7</v>
      </c>
      <c r="M861" t="str">
        <f>+VLOOKUP($D861,Popis!$A:$H,5,0)</f>
        <v>031 / 590 290</v>
      </c>
      <c r="N861" t="str">
        <f>+VLOOKUP($D861,Popis!$A:$H,6,0)</f>
        <v>031 / 590 290</v>
      </c>
      <c r="O861" t="str">
        <f>+VLOOKUP($D861,Popis!$A:$H,7,0)</f>
        <v xml:space="preserve"> ured@ss-dalj.skole.hr  </v>
      </c>
      <c r="P861" t="str">
        <f>+VLOOKUP($D861,Popis!$A:$H,8,0)</f>
        <v>http://ss-dalj.skole.hr/</v>
      </c>
    </row>
    <row r="862" spans="1:16" x14ac:dyDescent="0.3">
      <c r="A862" t="s">
        <v>234</v>
      </c>
      <c r="B862" t="str">
        <f>+VLOOKUP($D862,Popis!$A:$H,3,0)</f>
        <v>31226</v>
      </c>
      <c r="C862" t="str">
        <f>+VLOOKUP($D862,Popis!$A:$H,4,0)</f>
        <v>Dalj</v>
      </c>
      <c r="D862" t="s">
        <v>252</v>
      </c>
      <c r="E862" t="s">
        <v>13</v>
      </c>
      <c r="F862" s="1">
        <v>41.11</v>
      </c>
      <c r="H862" s="1">
        <v>64.709999999999994</v>
      </c>
      <c r="J862" s="1">
        <v>51.741666000000002</v>
      </c>
      <c r="L862" t="str">
        <f>+VLOOKUP($D862,Popis!$A:$H,2,0)</f>
        <v>BRAĆE RADIĆA 7</v>
      </c>
      <c r="M862" t="str">
        <f>+VLOOKUP($D862,Popis!$A:$H,5,0)</f>
        <v>031 / 590 290</v>
      </c>
      <c r="N862" t="str">
        <f>+VLOOKUP($D862,Popis!$A:$H,6,0)</f>
        <v>031 / 590 290</v>
      </c>
      <c r="O862" t="str">
        <f>+VLOOKUP($D862,Popis!$A:$H,7,0)</f>
        <v xml:space="preserve"> ured@ss-dalj.skole.hr  </v>
      </c>
      <c r="P862" t="str">
        <f>+VLOOKUP($D862,Popis!$A:$H,8,0)</f>
        <v>http://ss-dalj.skole.hr/</v>
      </c>
    </row>
    <row r="863" spans="1:16" x14ac:dyDescent="0.3">
      <c r="A863" t="s">
        <v>234</v>
      </c>
      <c r="B863" t="str">
        <f>+VLOOKUP($D863,Popis!$A:$H,3,0)</f>
        <v>31540</v>
      </c>
      <c r="C863" t="str">
        <f>+VLOOKUP($D863,Popis!$A:$H,4,0)</f>
        <v>Donji Miholjac</v>
      </c>
      <c r="D863" t="s">
        <v>253</v>
      </c>
      <c r="E863" t="s">
        <v>254</v>
      </c>
      <c r="F863" s="1">
        <v>28.95</v>
      </c>
      <c r="H863" s="1">
        <v>38.369999999999997</v>
      </c>
      <c r="J863" s="1">
        <v>33.326666000000003</v>
      </c>
      <c r="L863" t="str">
        <f>+VLOOKUP($D863,Popis!$A:$H,2,0)</f>
        <v>Vukovarska 84</v>
      </c>
      <c r="M863" t="str">
        <f>+VLOOKUP($D863,Popis!$A:$H,5,0)</f>
        <v>031/631-983; 031/631-049; 031/633-156; 031/630-970</v>
      </c>
      <c r="N863" t="str">
        <f>+VLOOKUP($D863,Popis!$A:$H,6,0)</f>
        <v>031/631-049</v>
      </c>
      <c r="O863" t="str">
        <f>+VLOOKUP($D863,Popis!$A:$H,7,0)</f>
        <v>ured@ss-donji-miholjac.skole.hr</v>
      </c>
      <c r="P863" t="str">
        <f>+VLOOKUP($D863,Popis!$A:$H,8,0)</f>
        <v>http://ss-donji-miholjac.skole.hr/</v>
      </c>
    </row>
    <row r="864" spans="1:16" x14ac:dyDescent="0.3">
      <c r="A864" t="s">
        <v>234</v>
      </c>
      <c r="B864" t="str">
        <f>+VLOOKUP($D864,Popis!$A:$H,3,0)</f>
        <v>31540</v>
      </c>
      <c r="C864" t="str">
        <f>+VLOOKUP($D864,Popis!$A:$H,4,0)</f>
        <v>Donji Miholjac</v>
      </c>
      <c r="D864" t="s">
        <v>253</v>
      </c>
      <c r="E864" t="s">
        <v>565</v>
      </c>
      <c r="F864" s="1">
        <v>24.71</v>
      </c>
      <c r="H864" s="1">
        <v>25.36</v>
      </c>
      <c r="J864" s="1">
        <v>25.07</v>
      </c>
      <c r="L864" t="str">
        <f>+VLOOKUP($D864,Popis!$A:$H,2,0)</f>
        <v>Vukovarska 84</v>
      </c>
      <c r="M864" t="str">
        <f>+VLOOKUP($D864,Popis!$A:$H,5,0)</f>
        <v>031/631-983; 031/631-049; 031/633-156; 031/630-970</v>
      </c>
      <c r="N864" t="str">
        <f>+VLOOKUP($D864,Popis!$A:$H,6,0)</f>
        <v>031/631-049</v>
      </c>
      <c r="O864" t="str">
        <f>+VLOOKUP($D864,Popis!$A:$H,7,0)</f>
        <v>ured@ss-donji-miholjac.skole.hr</v>
      </c>
      <c r="P864" t="str">
        <f>+VLOOKUP($D864,Popis!$A:$H,8,0)</f>
        <v>http://ss-donji-miholjac.skole.hr/</v>
      </c>
    </row>
    <row r="865" spans="1:16" x14ac:dyDescent="0.3">
      <c r="A865" t="s">
        <v>234</v>
      </c>
      <c r="B865" t="str">
        <f>+VLOOKUP($D865,Popis!$A:$H,3,0)</f>
        <v>31540</v>
      </c>
      <c r="C865" t="str">
        <f>+VLOOKUP($D865,Popis!$A:$H,4,0)</f>
        <v>Donji Miholjac</v>
      </c>
      <c r="D865" t="s">
        <v>253</v>
      </c>
      <c r="E865" t="s">
        <v>566</v>
      </c>
      <c r="F865" s="1">
        <v>60</v>
      </c>
      <c r="H865" s="1">
        <v>80.709999999999994</v>
      </c>
      <c r="J865" s="1">
        <v>71.323571000000001</v>
      </c>
      <c r="L865" t="str">
        <f>+VLOOKUP($D865,Popis!$A:$H,2,0)</f>
        <v>Vukovarska 84</v>
      </c>
      <c r="M865" t="str">
        <f>+VLOOKUP($D865,Popis!$A:$H,5,0)</f>
        <v>031/631-983; 031/631-049; 031/633-156; 031/630-970</v>
      </c>
      <c r="N865" t="str">
        <f>+VLOOKUP($D865,Popis!$A:$H,6,0)</f>
        <v>031/631-049</v>
      </c>
      <c r="O865" t="str">
        <f>+VLOOKUP($D865,Popis!$A:$H,7,0)</f>
        <v>ured@ss-donji-miholjac.skole.hr</v>
      </c>
      <c r="P865" t="str">
        <f>+VLOOKUP($D865,Popis!$A:$H,8,0)</f>
        <v>http://ss-donji-miholjac.skole.hr/</v>
      </c>
    </row>
    <row r="866" spans="1:16" x14ac:dyDescent="0.3">
      <c r="A866" t="s">
        <v>234</v>
      </c>
      <c r="B866" t="str">
        <f>+VLOOKUP($D866,Popis!$A:$H,3,0)</f>
        <v>31540</v>
      </c>
      <c r="C866" t="str">
        <f>+VLOOKUP($D866,Popis!$A:$H,4,0)</f>
        <v>Donji Miholjac</v>
      </c>
      <c r="D866" t="s">
        <v>253</v>
      </c>
      <c r="E866" t="s">
        <v>255</v>
      </c>
      <c r="F866" s="1">
        <v>24.64</v>
      </c>
      <c r="H866" s="1">
        <v>32.21</v>
      </c>
      <c r="J866" s="1">
        <v>27.98</v>
      </c>
      <c r="L866" t="str">
        <f>+VLOOKUP($D866,Popis!$A:$H,2,0)</f>
        <v>Vukovarska 84</v>
      </c>
      <c r="M866" t="str">
        <f>+VLOOKUP($D866,Popis!$A:$H,5,0)</f>
        <v>031/631-983; 031/631-049; 031/633-156; 031/630-970</v>
      </c>
      <c r="N866" t="str">
        <f>+VLOOKUP($D866,Popis!$A:$H,6,0)</f>
        <v>031/631-049</v>
      </c>
      <c r="O866" t="str">
        <f>+VLOOKUP($D866,Popis!$A:$H,7,0)</f>
        <v>ured@ss-donji-miholjac.skole.hr</v>
      </c>
      <c r="P866" t="str">
        <f>+VLOOKUP($D866,Popis!$A:$H,8,0)</f>
        <v>http://ss-donji-miholjac.skole.hr/</v>
      </c>
    </row>
    <row r="867" spans="1:16" x14ac:dyDescent="0.3">
      <c r="A867" t="s">
        <v>234</v>
      </c>
      <c r="B867" t="str">
        <f>+VLOOKUP($D867,Popis!$A:$H,3,0)</f>
        <v>31540</v>
      </c>
      <c r="C867" t="str">
        <f>+VLOOKUP($D867,Popis!$A:$H,4,0)</f>
        <v>Donji Miholjac</v>
      </c>
      <c r="D867" t="s">
        <v>253</v>
      </c>
      <c r="E867" t="s">
        <v>256</v>
      </c>
      <c r="F867" s="1">
        <v>25.25</v>
      </c>
      <c r="H867" s="1">
        <v>34.79</v>
      </c>
      <c r="J867" s="1">
        <v>28.64</v>
      </c>
      <c r="L867" t="str">
        <f>+VLOOKUP($D867,Popis!$A:$H,2,0)</f>
        <v>Vukovarska 84</v>
      </c>
      <c r="M867" t="str">
        <f>+VLOOKUP($D867,Popis!$A:$H,5,0)</f>
        <v>031/631-983; 031/631-049; 031/633-156; 031/630-970</v>
      </c>
      <c r="N867" t="str">
        <f>+VLOOKUP($D867,Popis!$A:$H,6,0)</f>
        <v>031/631-049</v>
      </c>
      <c r="O867" t="str">
        <f>+VLOOKUP($D867,Popis!$A:$H,7,0)</f>
        <v>ured@ss-donji-miholjac.skole.hr</v>
      </c>
      <c r="P867" t="str">
        <f>+VLOOKUP($D867,Popis!$A:$H,8,0)</f>
        <v>http://ss-donji-miholjac.skole.hr/</v>
      </c>
    </row>
    <row r="868" spans="1:16" x14ac:dyDescent="0.3">
      <c r="A868" t="s">
        <v>234</v>
      </c>
      <c r="B868" t="str">
        <f>+VLOOKUP($D868,Popis!$A:$H,3,0)</f>
        <v>31540</v>
      </c>
      <c r="C868" t="str">
        <f>+VLOOKUP($D868,Popis!$A:$H,4,0)</f>
        <v>Donji Miholjac</v>
      </c>
      <c r="D868" t="s">
        <v>253</v>
      </c>
      <c r="E868" t="s">
        <v>257</v>
      </c>
      <c r="F868" s="1">
        <v>44.75</v>
      </c>
      <c r="H868" s="1">
        <v>75.069999999999993</v>
      </c>
      <c r="J868" s="1">
        <v>57.87</v>
      </c>
      <c r="L868" t="str">
        <f>+VLOOKUP($D868,Popis!$A:$H,2,0)</f>
        <v>Vukovarska 84</v>
      </c>
      <c r="M868" t="str">
        <f>+VLOOKUP($D868,Popis!$A:$H,5,0)</f>
        <v>031/631-983; 031/631-049; 031/633-156; 031/630-970</v>
      </c>
      <c r="N868" t="str">
        <f>+VLOOKUP($D868,Popis!$A:$H,6,0)</f>
        <v>031/631-049</v>
      </c>
      <c r="O868" t="str">
        <f>+VLOOKUP($D868,Popis!$A:$H,7,0)</f>
        <v>ured@ss-donji-miholjac.skole.hr</v>
      </c>
      <c r="P868" t="str">
        <f>+VLOOKUP($D868,Popis!$A:$H,8,0)</f>
        <v>http://ss-donji-miholjac.skole.hr/</v>
      </c>
    </row>
    <row r="869" spans="1:16" x14ac:dyDescent="0.3">
      <c r="A869" t="s">
        <v>234</v>
      </c>
      <c r="B869" t="str">
        <f>+VLOOKUP($D869,Popis!$A:$H,3,0)</f>
        <v>31540</v>
      </c>
      <c r="C869" t="str">
        <f>+VLOOKUP($D869,Popis!$A:$H,4,0)</f>
        <v>Donji Miholjac</v>
      </c>
      <c r="D869" t="s">
        <v>253</v>
      </c>
      <c r="E869" t="s">
        <v>258</v>
      </c>
      <c r="F869" s="1">
        <v>43.38</v>
      </c>
      <c r="H869" s="1">
        <v>64.209999999999994</v>
      </c>
      <c r="J869" s="1">
        <v>50.781903999999997</v>
      </c>
      <c r="L869" t="str">
        <f>+VLOOKUP($D869,Popis!$A:$H,2,0)</f>
        <v>Vukovarska 84</v>
      </c>
      <c r="M869" t="str">
        <f>+VLOOKUP($D869,Popis!$A:$H,5,0)</f>
        <v>031/631-983; 031/631-049; 031/633-156; 031/630-970</v>
      </c>
      <c r="N869" t="str">
        <f>+VLOOKUP($D869,Popis!$A:$H,6,0)</f>
        <v>031/631-049</v>
      </c>
      <c r="O869" t="str">
        <f>+VLOOKUP($D869,Popis!$A:$H,7,0)</f>
        <v>ured@ss-donji-miholjac.skole.hr</v>
      </c>
      <c r="P869" t="str">
        <f>+VLOOKUP($D869,Popis!$A:$H,8,0)</f>
        <v>http://ss-donji-miholjac.skole.hr/</v>
      </c>
    </row>
    <row r="870" spans="1:16" x14ac:dyDescent="0.3">
      <c r="A870" t="s">
        <v>234</v>
      </c>
      <c r="B870" t="str">
        <f>+VLOOKUP($D870,Popis!$A:$H,3,0)</f>
        <v>31500</v>
      </c>
      <c r="C870" t="str">
        <f>+VLOOKUP($D870,Popis!$A:$H,4,0)</f>
        <v>Našice</v>
      </c>
      <c r="D870" t="s">
        <v>259</v>
      </c>
      <c r="E870" t="s">
        <v>75</v>
      </c>
      <c r="F870" s="1">
        <v>46.61</v>
      </c>
      <c r="H870" s="1">
        <v>65.400000000000006</v>
      </c>
      <c r="J870" s="1">
        <v>52.266111000000002</v>
      </c>
      <c r="L870" t="str">
        <f>+VLOOKUP($D870,Popis!$A:$H,2,0)</f>
        <v>AUGUSTA CESARCA 20</v>
      </c>
      <c r="M870" t="str">
        <f>+VLOOKUP($D870,Popis!$A:$H,5,0)</f>
        <v>031/613-202; 031/613-544; 031-613-473; 031/611-367</v>
      </c>
      <c r="N870" t="str">
        <f>+VLOOKUP($D870,Popis!$A:$H,6,0)</f>
        <v>031/613-473</v>
      </c>
      <c r="O870" t="str">
        <f>+VLOOKUP($D870,Popis!$A:$H,7,0)</f>
        <v>ured@ss-ikrsnjavoga-nasice.skole.hr</v>
      </c>
      <c r="P870" t="str">
        <f>+VLOOKUP($D870,Popis!$A:$H,8,0)</f>
        <v>http://ss-ikrsnjavoga-nasice.skole.hr/</v>
      </c>
    </row>
    <row r="871" spans="1:16" x14ac:dyDescent="0.3">
      <c r="A871" t="s">
        <v>234</v>
      </c>
      <c r="B871" t="str">
        <f>+VLOOKUP($D871,Popis!$A:$H,3,0)</f>
        <v>31500</v>
      </c>
      <c r="C871" t="str">
        <f>+VLOOKUP($D871,Popis!$A:$H,4,0)</f>
        <v>Našice</v>
      </c>
      <c r="D871" t="s">
        <v>259</v>
      </c>
      <c r="E871" t="s">
        <v>489</v>
      </c>
      <c r="F871" s="1">
        <v>33.18</v>
      </c>
      <c r="H871" s="1">
        <v>40.11</v>
      </c>
      <c r="J871" s="1">
        <v>35.904285000000002</v>
      </c>
      <c r="L871" t="str">
        <f>+VLOOKUP($D871,Popis!$A:$H,2,0)</f>
        <v>AUGUSTA CESARCA 20</v>
      </c>
      <c r="M871" t="str">
        <f>+VLOOKUP($D871,Popis!$A:$H,5,0)</f>
        <v>031/613-202; 031/613-544; 031-613-473; 031/611-367</v>
      </c>
      <c r="N871" t="str">
        <f>+VLOOKUP($D871,Popis!$A:$H,6,0)</f>
        <v>031/613-473</v>
      </c>
      <c r="O871" t="str">
        <f>+VLOOKUP($D871,Popis!$A:$H,7,0)</f>
        <v>ured@ss-ikrsnjavoga-nasice.skole.hr</v>
      </c>
      <c r="P871" t="str">
        <f>+VLOOKUP($D871,Popis!$A:$H,8,0)</f>
        <v>http://ss-ikrsnjavoga-nasice.skole.hr/</v>
      </c>
    </row>
    <row r="872" spans="1:16" x14ac:dyDescent="0.3">
      <c r="A872" t="s">
        <v>234</v>
      </c>
      <c r="B872" t="str">
        <f>+VLOOKUP($D872,Popis!$A:$H,3,0)</f>
        <v>31500</v>
      </c>
      <c r="C872" t="str">
        <f>+VLOOKUP($D872,Popis!$A:$H,4,0)</f>
        <v>Našice</v>
      </c>
      <c r="D872" t="s">
        <v>259</v>
      </c>
      <c r="E872" t="s">
        <v>39</v>
      </c>
      <c r="F872" s="1">
        <v>37.14</v>
      </c>
      <c r="H872" s="1">
        <v>40.51</v>
      </c>
      <c r="J872" s="1">
        <v>38.17</v>
      </c>
      <c r="L872" t="str">
        <f>+VLOOKUP($D872,Popis!$A:$H,2,0)</f>
        <v>AUGUSTA CESARCA 20</v>
      </c>
      <c r="M872" t="str">
        <f>+VLOOKUP($D872,Popis!$A:$H,5,0)</f>
        <v>031/613-202; 031/613-544; 031-613-473; 031/611-367</v>
      </c>
      <c r="N872" t="str">
        <f>+VLOOKUP($D872,Popis!$A:$H,6,0)</f>
        <v>031/613-473</v>
      </c>
      <c r="O872" t="str">
        <f>+VLOOKUP($D872,Popis!$A:$H,7,0)</f>
        <v>ured@ss-ikrsnjavoga-nasice.skole.hr</v>
      </c>
      <c r="P872" t="str">
        <f>+VLOOKUP($D872,Popis!$A:$H,8,0)</f>
        <v>http://ss-ikrsnjavoga-nasice.skole.hr/</v>
      </c>
    </row>
    <row r="873" spans="1:16" x14ac:dyDescent="0.3">
      <c r="A873" t="s">
        <v>234</v>
      </c>
      <c r="B873" t="str">
        <f>+VLOOKUP($D873,Popis!$A:$H,3,0)</f>
        <v>31500</v>
      </c>
      <c r="C873" t="str">
        <f>+VLOOKUP($D873,Popis!$A:$H,4,0)</f>
        <v>Našice</v>
      </c>
      <c r="D873" t="s">
        <v>259</v>
      </c>
      <c r="E873" t="s">
        <v>14</v>
      </c>
      <c r="F873" s="1">
        <v>27.99</v>
      </c>
      <c r="H873" s="1">
        <v>40.65</v>
      </c>
      <c r="J873" s="1">
        <v>31.846665999999999</v>
      </c>
      <c r="L873" t="str">
        <f>+VLOOKUP($D873,Popis!$A:$H,2,0)</f>
        <v>AUGUSTA CESARCA 20</v>
      </c>
      <c r="M873" t="str">
        <f>+VLOOKUP($D873,Popis!$A:$H,5,0)</f>
        <v>031/613-202; 031/613-544; 031-613-473; 031/611-367</v>
      </c>
      <c r="N873" t="str">
        <f>+VLOOKUP($D873,Popis!$A:$H,6,0)</f>
        <v>031/613-473</v>
      </c>
      <c r="O873" t="str">
        <f>+VLOOKUP($D873,Popis!$A:$H,7,0)</f>
        <v>ured@ss-ikrsnjavoga-nasice.skole.hr</v>
      </c>
      <c r="P873" t="str">
        <f>+VLOOKUP($D873,Popis!$A:$H,8,0)</f>
        <v>http://ss-ikrsnjavoga-nasice.skole.hr/</v>
      </c>
    </row>
    <row r="874" spans="1:16" x14ac:dyDescent="0.3">
      <c r="A874" t="s">
        <v>234</v>
      </c>
      <c r="B874" t="str">
        <f>+VLOOKUP($D874,Popis!$A:$H,3,0)</f>
        <v>31500</v>
      </c>
      <c r="C874" t="str">
        <f>+VLOOKUP($D874,Popis!$A:$H,4,0)</f>
        <v>Našice</v>
      </c>
      <c r="D874" t="s">
        <v>259</v>
      </c>
      <c r="E874" t="s">
        <v>15</v>
      </c>
      <c r="F874" s="1">
        <v>30.62</v>
      </c>
      <c r="H874" s="1">
        <v>39.380000000000003</v>
      </c>
      <c r="J874" s="1">
        <v>33.229999999999997</v>
      </c>
      <c r="L874" t="str">
        <f>+VLOOKUP($D874,Popis!$A:$H,2,0)</f>
        <v>AUGUSTA CESARCA 20</v>
      </c>
      <c r="M874" t="str">
        <f>+VLOOKUP($D874,Popis!$A:$H,5,0)</f>
        <v>031/613-202; 031/613-544; 031-613-473; 031/611-367</v>
      </c>
      <c r="N874" t="str">
        <f>+VLOOKUP($D874,Popis!$A:$H,6,0)</f>
        <v>031/613-473</v>
      </c>
      <c r="O874" t="str">
        <f>+VLOOKUP($D874,Popis!$A:$H,7,0)</f>
        <v>ured@ss-ikrsnjavoga-nasice.skole.hr</v>
      </c>
      <c r="P874" t="str">
        <f>+VLOOKUP($D874,Popis!$A:$H,8,0)</f>
        <v>http://ss-ikrsnjavoga-nasice.skole.hr/</v>
      </c>
    </row>
    <row r="875" spans="1:16" x14ac:dyDescent="0.3">
      <c r="A875" t="s">
        <v>234</v>
      </c>
      <c r="B875" t="str">
        <f>+VLOOKUP($D875,Popis!$A:$H,3,0)</f>
        <v>31500</v>
      </c>
      <c r="C875" t="str">
        <f>+VLOOKUP($D875,Popis!$A:$H,4,0)</f>
        <v>Našice</v>
      </c>
      <c r="D875" t="s">
        <v>259</v>
      </c>
      <c r="E875" t="s">
        <v>26</v>
      </c>
      <c r="F875" s="1">
        <v>64.44</v>
      </c>
      <c r="H875" s="1">
        <v>79.84</v>
      </c>
      <c r="J875" s="1">
        <v>71.77</v>
      </c>
      <c r="L875" t="str">
        <f>+VLOOKUP($D875,Popis!$A:$H,2,0)</f>
        <v>AUGUSTA CESARCA 20</v>
      </c>
      <c r="M875" t="str">
        <f>+VLOOKUP($D875,Popis!$A:$H,5,0)</f>
        <v>031/613-202; 031/613-544; 031-613-473; 031/611-367</v>
      </c>
      <c r="N875" t="str">
        <f>+VLOOKUP($D875,Popis!$A:$H,6,0)</f>
        <v>031/613-473</v>
      </c>
      <c r="O875" t="str">
        <f>+VLOOKUP($D875,Popis!$A:$H,7,0)</f>
        <v>ured@ss-ikrsnjavoga-nasice.skole.hr</v>
      </c>
      <c r="P875" t="str">
        <f>+VLOOKUP($D875,Popis!$A:$H,8,0)</f>
        <v>http://ss-ikrsnjavoga-nasice.skole.hr/</v>
      </c>
    </row>
    <row r="876" spans="1:16" x14ac:dyDescent="0.3">
      <c r="A876" t="s">
        <v>234</v>
      </c>
      <c r="B876" t="str">
        <f>+VLOOKUP($D876,Popis!$A:$H,3,0)</f>
        <v>31500</v>
      </c>
      <c r="C876" t="str">
        <f>+VLOOKUP($D876,Popis!$A:$H,4,0)</f>
        <v>Našice</v>
      </c>
      <c r="D876" t="s">
        <v>259</v>
      </c>
      <c r="E876" t="s">
        <v>67</v>
      </c>
      <c r="F876" s="1">
        <v>34.11</v>
      </c>
      <c r="H876" s="1">
        <v>34.11</v>
      </c>
      <c r="J876" s="1">
        <v>34.11</v>
      </c>
      <c r="L876" t="str">
        <f>+VLOOKUP($D876,Popis!$A:$H,2,0)</f>
        <v>AUGUSTA CESARCA 20</v>
      </c>
      <c r="M876" t="str">
        <f>+VLOOKUP($D876,Popis!$A:$H,5,0)</f>
        <v>031/613-202; 031/613-544; 031-613-473; 031/611-367</v>
      </c>
      <c r="N876" t="str">
        <f>+VLOOKUP($D876,Popis!$A:$H,6,0)</f>
        <v>031/613-473</v>
      </c>
      <c r="O876" t="str">
        <f>+VLOOKUP($D876,Popis!$A:$H,7,0)</f>
        <v>ured@ss-ikrsnjavoga-nasice.skole.hr</v>
      </c>
      <c r="P876" t="str">
        <f>+VLOOKUP($D876,Popis!$A:$H,8,0)</f>
        <v>http://ss-ikrsnjavoga-nasice.skole.hr/</v>
      </c>
    </row>
    <row r="877" spans="1:16" x14ac:dyDescent="0.3">
      <c r="A877" t="s">
        <v>234</v>
      </c>
      <c r="B877" t="str">
        <f>+VLOOKUP($D877,Popis!$A:$H,3,0)</f>
        <v>31500</v>
      </c>
      <c r="C877" t="str">
        <f>+VLOOKUP($D877,Popis!$A:$H,4,0)</f>
        <v>Našice</v>
      </c>
      <c r="D877" t="s">
        <v>259</v>
      </c>
      <c r="E877" t="s">
        <v>34</v>
      </c>
      <c r="F877" s="1">
        <v>31.56</v>
      </c>
      <c r="H877" s="1">
        <v>38.049999999999997</v>
      </c>
      <c r="J877" s="1">
        <v>33.725000000000001</v>
      </c>
      <c r="L877" t="str">
        <f>+VLOOKUP($D877,Popis!$A:$H,2,0)</f>
        <v>AUGUSTA CESARCA 20</v>
      </c>
      <c r="M877" t="str">
        <f>+VLOOKUP($D877,Popis!$A:$H,5,0)</f>
        <v>031/613-202; 031/613-544; 031-613-473; 031/611-367</v>
      </c>
      <c r="N877" t="str">
        <f>+VLOOKUP($D877,Popis!$A:$H,6,0)</f>
        <v>031/613-473</v>
      </c>
      <c r="O877" t="str">
        <f>+VLOOKUP($D877,Popis!$A:$H,7,0)</f>
        <v>ured@ss-ikrsnjavoga-nasice.skole.hr</v>
      </c>
      <c r="P877" t="str">
        <f>+VLOOKUP($D877,Popis!$A:$H,8,0)</f>
        <v>http://ss-ikrsnjavoga-nasice.skole.hr/</v>
      </c>
    </row>
    <row r="878" spans="1:16" x14ac:dyDescent="0.3">
      <c r="A878" t="s">
        <v>234</v>
      </c>
      <c r="B878" t="str">
        <f>+VLOOKUP($D878,Popis!$A:$H,3,0)</f>
        <v>31500</v>
      </c>
      <c r="C878" t="str">
        <f>+VLOOKUP($D878,Popis!$A:$H,4,0)</f>
        <v>Našice</v>
      </c>
      <c r="D878" t="s">
        <v>259</v>
      </c>
      <c r="E878" t="s">
        <v>20</v>
      </c>
      <c r="F878" s="1">
        <v>38.42</v>
      </c>
      <c r="H878" s="1">
        <v>80</v>
      </c>
      <c r="J878" s="1">
        <v>68.148684000000003</v>
      </c>
      <c r="L878" t="str">
        <f>+VLOOKUP($D878,Popis!$A:$H,2,0)</f>
        <v>AUGUSTA CESARCA 20</v>
      </c>
      <c r="M878" t="str">
        <f>+VLOOKUP($D878,Popis!$A:$H,5,0)</f>
        <v>031/613-202; 031/613-544; 031-613-473; 031/611-367</v>
      </c>
      <c r="N878" t="str">
        <f>+VLOOKUP($D878,Popis!$A:$H,6,0)</f>
        <v>031/613-473</v>
      </c>
      <c r="O878" t="str">
        <f>+VLOOKUP($D878,Popis!$A:$H,7,0)</f>
        <v>ured@ss-ikrsnjavoga-nasice.skole.hr</v>
      </c>
      <c r="P878" t="str">
        <f>+VLOOKUP($D878,Popis!$A:$H,8,0)</f>
        <v>http://ss-ikrsnjavoga-nasice.skole.hr/</v>
      </c>
    </row>
    <row r="879" spans="1:16" x14ac:dyDescent="0.3">
      <c r="A879" t="s">
        <v>234</v>
      </c>
      <c r="B879" t="str">
        <f>+VLOOKUP($D879,Popis!$A:$H,3,0)</f>
        <v>31500</v>
      </c>
      <c r="C879" t="str">
        <f>+VLOOKUP($D879,Popis!$A:$H,4,0)</f>
        <v>Našice</v>
      </c>
      <c r="D879" t="s">
        <v>259</v>
      </c>
      <c r="E879" t="s">
        <v>35</v>
      </c>
      <c r="F879" s="1">
        <v>25.85</v>
      </c>
      <c r="H879" s="1">
        <v>31.47</v>
      </c>
      <c r="J879" s="1">
        <v>27.756250000000001</v>
      </c>
      <c r="L879" t="str">
        <f>+VLOOKUP($D879,Popis!$A:$H,2,0)</f>
        <v>AUGUSTA CESARCA 20</v>
      </c>
      <c r="M879" t="str">
        <f>+VLOOKUP($D879,Popis!$A:$H,5,0)</f>
        <v>031/613-202; 031/613-544; 031-613-473; 031/611-367</v>
      </c>
      <c r="N879" t="str">
        <f>+VLOOKUP($D879,Popis!$A:$H,6,0)</f>
        <v>031/613-473</v>
      </c>
      <c r="O879" t="str">
        <f>+VLOOKUP($D879,Popis!$A:$H,7,0)</f>
        <v>ured@ss-ikrsnjavoga-nasice.skole.hr</v>
      </c>
      <c r="P879" t="str">
        <f>+VLOOKUP($D879,Popis!$A:$H,8,0)</f>
        <v>http://ss-ikrsnjavoga-nasice.skole.hr/</v>
      </c>
    </row>
    <row r="880" spans="1:16" x14ac:dyDescent="0.3">
      <c r="A880" t="s">
        <v>234</v>
      </c>
      <c r="B880" t="str">
        <f>+VLOOKUP($D880,Popis!$A:$H,3,0)</f>
        <v>31500</v>
      </c>
      <c r="C880" t="str">
        <f>+VLOOKUP($D880,Popis!$A:$H,4,0)</f>
        <v>Našice</v>
      </c>
      <c r="D880" t="s">
        <v>259</v>
      </c>
      <c r="E880" t="s">
        <v>487</v>
      </c>
      <c r="F880" s="1">
        <v>61.4</v>
      </c>
      <c r="H880" s="1">
        <v>80</v>
      </c>
      <c r="J880" s="1">
        <v>77.984089999999995</v>
      </c>
      <c r="L880" t="str">
        <f>+VLOOKUP($D880,Popis!$A:$H,2,0)</f>
        <v>AUGUSTA CESARCA 20</v>
      </c>
      <c r="M880" t="str">
        <f>+VLOOKUP($D880,Popis!$A:$H,5,0)</f>
        <v>031/613-202; 031/613-544; 031-613-473; 031/611-367</v>
      </c>
      <c r="N880" t="str">
        <f>+VLOOKUP($D880,Popis!$A:$H,6,0)</f>
        <v>031/613-473</v>
      </c>
      <c r="O880" t="str">
        <f>+VLOOKUP($D880,Popis!$A:$H,7,0)</f>
        <v>ured@ss-ikrsnjavoga-nasice.skole.hr</v>
      </c>
      <c r="P880" t="str">
        <f>+VLOOKUP($D880,Popis!$A:$H,8,0)</f>
        <v>http://ss-ikrsnjavoga-nasice.skole.hr/</v>
      </c>
    </row>
    <row r="881" spans="1:16" x14ac:dyDescent="0.3">
      <c r="A881" t="s">
        <v>234</v>
      </c>
      <c r="B881" t="str">
        <f>+VLOOKUP($D881,Popis!$A:$H,3,0)</f>
        <v>31500</v>
      </c>
      <c r="C881" t="str">
        <f>+VLOOKUP($D881,Popis!$A:$H,4,0)</f>
        <v>Našice</v>
      </c>
      <c r="D881" t="s">
        <v>259</v>
      </c>
      <c r="E881" t="s">
        <v>10</v>
      </c>
      <c r="F881" s="1">
        <v>41.94</v>
      </c>
      <c r="H881" s="1">
        <v>76.150000000000006</v>
      </c>
      <c r="J881" s="1">
        <v>59.138888000000001</v>
      </c>
      <c r="L881" t="str">
        <f>+VLOOKUP($D881,Popis!$A:$H,2,0)</f>
        <v>AUGUSTA CESARCA 20</v>
      </c>
      <c r="M881" t="str">
        <f>+VLOOKUP($D881,Popis!$A:$H,5,0)</f>
        <v>031/613-202; 031/613-544; 031-613-473; 031/611-367</v>
      </c>
      <c r="N881" t="str">
        <f>+VLOOKUP($D881,Popis!$A:$H,6,0)</f>
        <v>031/613-473</v>
      </c>
      <c r="O881" t="str">
        <f>+VLOOKUP($D881,Popis!$A:$H,7,0)</f>
        <v>ured@ss-ikrsnjavoga-nasice.skole.hr</v>
      </c>
      <c r="P881" t="str">
        <f>+VLOOKUP($D881,Popis!$A:$H,8,0)</f>
        <v>http://ss-ikrsnjavoga-nasice.skole.hr/</v>
      </c>
    </row>
    <row r="882" spans="1:16" x14ac:dyDescent="0.3">
      <c r="A882" t="s">
        <v>234</v>
      </c>
      <c r="B882" t="str">
        <f>+VLOOKUP($D882,Popis!$A:$H,3,0)</f>
        <v>31500</v>
      </c>
      <c r="C882" t="str">
        <f>+VLOOKUP($D882,Popis!$A:$H,4,0)</f>
        <v>Našice</v>
      </c>
      <c r="D882" t="s">
        <v>259</v>
      </c>
      <c r="E882" t="s">
        <v>51</v>
      </c>
      <c r="F882" s="1">
        <v>32.01</v>
      </c>
      <c r="H882" s="1">
        <v>35.979999999999997</v>
      </c>
      <c r="J882" s="1">
        <v>33.835999999999999</v>
      </c>
      <c r="L882" t="str">
        <f>+VLOOKUP($D882,Popis!$A:$H,2,0)</f>
        <v>AUGUSTA CESARCA 20</v>
      </c>
      <c r="M882" t="str">
        <f>+VLOOKUP($D882,Popis!$A:$H,5,0)</f>
        <v>031/613-202; 031/613-544; 031-613-473; 031/611-367</v>
      </c>
      <c r="N882" t="str">
        <f>+VLOOKUP($D882,Popis!$A:$H,6,0)</f>
        <v>031/613-473</v>
      </c>
      <c r="O882" t="str">
        <f>+VLOOKUP($D882,Popis!$A:$H,7,0)</f>
        <v>ured@ss-ikrsnjavoga-nasice.skole.hr</v>
      </c>
      <c r="P882" t="str">
        <f>+VLOOKUP($D882,Popis!$A:$H,8,0)</f>
        <v>http://ss-ikrsnjavoga-nasice.skole.hr/</v>
      </c>
    </row>
    <row r="883" spans="1:16" x14ac:dyDescent="0.3">
      <c r="A883" t="s">
        <v>234</v>
      </c>
      <c r="B883" t="str">
        <f>+VLOOKUP($D883,Popis!$A:$H,3,0)</f>
        <v>31500</v>
      </c>
      <c r="C883" t="str">
        <f>+VLOOKUP($D883,Popis!$A:$H,4,0)</f>
        <v>Našice</v>
      </c>
      <c r="D883" t="s">
        <v>259</v>
      </c>
      <c r="E883" t="s">
        <v>70</v>
      </c>
      <c r="F883" s="1">
        <v>23.95</v>
      </c>
      <c r="H883" s="1">
        <v>29.22</v>
      </c>
      <c r="J883" s="1">
        <v>26.215</v>
      </c>
      <c r="L883" t="str">
        <f>+VLOOKUP($D883,Popis!$A:$H,2,0)</f>
        <v>AUGUSTA CESARCA 20</v>
      </c>
      <c r="M883" t="str">
        <f>+VLOOKUP($D883,Popis!$A:$H,5,0)</f>
        <v>031/613-202; 031/613-544; 031-613-473; 031/611-367</v>
      </c>
      <c r="N883" t="str">
        <f>+VLOOKUP($D883,Popis!$A:$H,6,0)</f>
        <v>031/613-473</v>
      </c>
      <c r="O883" t="str">
        <f>+VLOOKUP($D883,Popis!$A:$H,7,0)</f>
        <v>ured@ss-ikrsnjavoga-nasice.skole.hr</v>
      </c>
      <c r="P883" t="str">
        <f>+VLOOKUP($D883,Popis!$A:$H,8,0)</f>
        <v>http://ss-ikrsnjavoga-nasice.skole.hr/</v>
      </c>
    </row>
    <row r="884" spans="1:16" x14ac:dyDescent="0.3">
      <c r="A884" t="s">
        <v>234</v>
      </c>
      <c r="B884" t="str">
        <f>+VLOOKUP($D884,Popis!$A:$H,3,0)</f>
        <v>31500</v>
      </c>
      <c r="C884" t="str">
        <f>+VLOOKUP($D884,Popis!$A:$H,4,0)</f>
        <v>Našice</v>
      </c>
      <c r="D884" t="s">
        <v>259</v>
      </c>
      <c r="E884" t="s">
        <v>48</v>
      </c>
      <c r="F884" s="1">
        <v>59.42</v>
      </c>
      <c r="H884" s="1">
        <v>76.02</v>
      </c>
      <c r="J884" s="1">
        <v>66.611000000000004</v>
      </c>
      <c r="L884" t="str">
        <f>+VLOOKUP($D884,Popis!$A:$H,2,0)</f>
        <v>AUGUSTA CESARCA 20</v>
      </c>
      <c r="M884" t="str">
        <f>+VLOOKUP($D884,Popis!$A:$H,5,0)</f>
        <v>031/613-202; 031/613-544; 031-613-473; 031/611-367</v>
      </c>
      <c r="N884" t="str">
        <f>+VLOOKUP($D884,Popis!$A:$H,6,0)</f>
        <v>031/613-473</v>
      </c>
      <c r="O884" t="str">
        <f>+VLOOKUP($D884,Popis!$A:$H,7,0)</f>
        <v>ured@ss-ikrsnjavoga-nasice.skole.hr</v>
      </c>
      <c r="P884" t="str">
        <f>+VLOOKUP($D884,Popis!$A:$H,8,0)</f>
        <v>http://ss-ikrsnjavoga-nasice.skole.hr/</v>
      </c>
    </row>
    <row r="885" spans="1:16" x14ac:dyDescent="0.3">
      <c r="A885" t="s">
        <v>234</v>
      </c>
      <c r="B885" t="str">
        <f>+VLOOKUP($D885,Popis!$A:$H,3,0)</f>
        <v>31500</v>
      </c>
      <c r="C885" t="str">
        <f>+VLOOKUP($D885,Popis!$A:$H,4,0)</f>
        <v>Našice</v>
      </c>
      <c r="D885" t="s">
        <v>259</v>
      </c>
      <c r="E885" t="s">
        <v>44</v>
      </c>
      <c r="F885" s="1">
        <v>54.92</v>
      </c>
      <c r="H885" s="1">
        <v>77.73</v>
      </c>
      <c r="J885" s="1">
        <v>65.098332999999997</v>
      </c>
      <c r="L885" t="str">
        <f>+VLOOKUP($D885,Popis!$A:$H,2,0)</f>
        <v>AUGUSTA CESARCA 20</v>
      </c>
      <c r="M885" t="str">
        <f>+VLOOKUP($D885,Popis!$A:$H,5,0)</f>
        <v>031/613-202; 031/613-544; 031-613-473; 031/611-367</v>
      </c>
      <c r="N885" t="str">
        <f>+VLOOKUP($D885,Popis!$A:$H,6,0)</f>
        <v>031/613-473</v>
      </c>
      <c r="O885" t="str">
        <f>+VLOOKUP($D885,Popis!$A:$H,7,0)</f>
        <v>ured@ss-ikrsnjavoga-nasice.skole.hr</v>
      </c>
      <c r="P885" t="str">
        <f>+VLOOKUP($D885,Popis!$A:$H,8,0)</f>
        <v>http://ss-ikrsnjavoga-nasice.skole.hr/</v>
      </c>
    </row>
    <row r="886" spans="1:16" x14ac:dyDescent="0.3">
      <c r="A886" t="s">
        <v>234</v>
      </c>
      <c r="B886" t="str">
        <f>+VLOOKUP($D886,Popis!$A:$H,3,0)</f>
        <v>31511</v>
      </c>
      <c r="C886" t="str">
        <f>+VLOOKUP($D886,Popis!$A:$H,4,0)</f>
        <v>Đurđenovac</v>
      </c>
      <c r="D886" t="s">
        <v>260</v>
      </c>
      <c r="E886" t="s">
        <v>35</v>
      </c>
      <c r="F886" s="1">
        <v>24.87</v>
      </c>
      <c r="H886" s="1">
        <v>35.130000000000003</v>
      </c>
      <c r="J886" s="1">
        <v>31.121666000000001</v>
      </c>
      <c r="L886" t="str">
        <f>+VLOOKUP($D886,Popis!$A:$H,2,0)</f>
        <v>Trg dr. Franje Tuđmana 4</v>
      </c>
      <c r="M886" t="str">
        <f>+VLOOKUP($D886,Popis!$A:$H,5,0)</f>
        <v>031/602-607; 031/601-554</v>
      </c>
      <c r="N886" t="str">
        <f>+VLOOKUP($D886,Popis!$A:$H,6,0)</f>
        <v>031/601-554</v>
      </c>
      <c r="O886" t="str">
        <f>+VLOOKUP($D886,Popis!$A:$H,7,0)</f>
        <v>ured@ss-jkozarca-djurdjenovac.skole.hr</v>
      </c>
      <c r="P886" t="str">
        <f>+VLOOKUP($D886,Popis!$A:$H,8,0)</f>
        <v>www.ss-jkozarca-djurdjenovac.skole.hr</v>
      </c>
    </row>
    <row r="887" spans="1:16" x14ac:dyDescent="0.3">
      <c r="A887" t="s">
        <v>234</v>
      </c>
      <c r="B887" t="str">
        <f>+VLOOKUP($D887,Popis!$A:$H,3,0)</f>
        <v>31511</v>
      </c>
      <c r="C887" t="str">
        <f>+VLOOKUP($D887,Popis!$A:$H,4,0)</f>
        <v>Đurđenovac</v>
      </c>
      <c r="D887" t="s">
        <v>260</v>
      </c>
      <c r="E887" t="s">
        <v>40</v>
      </c>
      <c r="F887" s="1">
        <v>24.8</v>
      </c>
      <c r="H887" s="1">
        <v>26.21</v>
      </c>
      <c r="J887" s="1">
        <v>25.504999999999999</v>
      </c>
      <c r="L887" t="str">
        <f>+VLOOKUP($D887,Popis!$A:$H,2,0)</f>
        <v>Trg dr. Franje Tuđmana 4</v>
      </c>
      <c r="M887" t="str">
        <f>+VLOOKUP($D887,Popis!$A:$H,5,0)</f>
        <v>031/602-607; 031/601-554</v>
      </c>
      <c r="N887" t="str">
        <f>+VLOOKUP($D887,Popis!$A:$H,6,0)</f>
        <v>031/601-554</v>
      </c>
      <c r="O887" t="str">
        <f>+VLOOKUP($D887,Popis!$A:$H,7,0)</f>
        <v>ured@ss-jkozarca-djurdjenovac.skole.hr</v>
      </c>
      <c r="P887" t="str">
        <f>+VLOOKUP($D887,Popis!$A:$H,8,0)</f>
        <v>www.ss-jkozarca-djurdjenovac.skole.hr</v>
      </c>
    </row>
    <row r="888" spans="1:16" x14ac:dyDescent="0.3">
      <c r="A888" t="s">
        <v>234</v>
      </c>
      <c r="B888" t="str">
        <f>+VLOOKUP($D888,Popis!$A:$H,3,0)</f>
        <v>31511</v>
      </c>
      <c r="C888" t="str">
        <f>+VLOOKUP($D888,Popis!$A:$H,4,0)</f>
        <v>Đurđenovac</v>
      </c>
      <c r="D888" t="s">
        <v>260</v>
      </c>
      <c r="E888" t="s">
        <v>505</v>
      </c>
      <c r="F888" s="1">
        <v>41.08</v>
      </c>
      <c r="H888" s="1">
        <v>68.069999999999993</v>
      </c>
      <c r="J888" s="1">
        <v>52.571111000000002</v>
      </c>
      <c r="L888" t="str">
        <f>+VLOOKUP($D888,Popis!$A:$H,2,0)</f>
        <v>Trg dr. Franje Tuđmana 4</v>
      </c>
      <c r="M888" t="str">
        <f>+VLOOKUP($D888,Popis!$A:$H,5,0)</f>
        <v>031/602-607; 031/601-554</v>
      </c>
      <c r="N888" t="str">
        <f>+VLOOKUP($D888,Popis!$A:$H,6,0)</f>
        <v>031/601-554</v>
      </c>
      <c r="O888" t="str">
        <f>+VLOOKUP($D888,Popis!$A:$H,7,0)</f>
        <v>ured@ss-jkozarca-djurdjenovac.skole.hr</v>
      </c>
      <c r="P888" t="str">
        <f>+VLOOKUP($D888,Popis!$A:$H,8,0)</f>
        <v>www.ss-jkozarca-djurdjenovac.skole.hr</v>
      </c>
    </row>
    <row r="889" spans="1:16" x14ac:dyDescent="0.3">
      <c r="A889" t="s">
        <v>234</v>
      </c>
      <c r="B889" t="str">
        <f>+VLOOKUP($D889,Popis!$A:$H,3,0)</f>
        <v>31550</v>
      </c>
      <c r="C889" t="str">
        <f>+VLOOKUP($D889,Popis!$A:$H,4,0)</f>
        <v>Valpovo</v>
      </c>
      <c r="D889" t="s">
        <v>261</v>
      </c>
      <c r="E889" t="s">
        <v>490</v>
      </c>
      <c r="F889" s="1">
        <v>27.56</v>
      </c>
      <c r="H889" s="1">
        <v>37.14</v>
      </c>
      <c r="J889" s="1">
        <v>32.734000000000002</v>
      </c>
      <c r="L889" t="str">
        <f>+VLOOKUP($D889,Popis!$A:$H,2,0)</f>
        <v>dr. Franje Tuđmana 2</v>
      </c>
      <c r="M889" t="str">
        <f>+VLOOKUP($D889,Popis!$A:$H,5,0)</f>
        <v>031/496-781; 031/496-782; 031/496-790; 031/663-948; 031/651-577; 031/496-780</v>
      </c>
      <c r="N889" t="str">
        <f>+VLOOKUP($D889,Popis!$A:$H,6,0)</f>
        <v>031/651-497</v>
      </c>
      <c r="O889" t="str">
        <f>+VLOOKUP($D889,Popis!$A:$H,7,0)</f>
        <v>ss-valpovo@ss-valpovo.skole.hr; kalpic.svjetlana@skole.hr</v>
      </c>
      <c r="P889" t="str">
        <f>+VLOOKUP($D889,Popis!$A:$H,8,0)</f>
        <v>https://ss-valpovo.hr/</v>
      </c>
    </row>
    <row r="890" spans="1:16" x14ac:dyDescent="0.3">
      <c r="A890" t="s">
        <v>234</v>
      </c>
      <c r="B890" t="str">
        <f>+VLOOKUP($D890,Popis!$A:$H,3,0)</f>
        <v>31550</v>
      </c>
      <c r="C890" t="str">
        <f>+VLOOKUP($D890,Popis!$A:$H,4,0)</f>
        <v>Valpovo</v>
      </c>
      <c r="D890" t="s">
        <v>261</v>
      </c>
      <c r="E890" t="s">
        <v>20</v>
      </c>
      <c r="F890" s="1">
        <v>49.9</v>
      </c>
      <c r="H890" s="1">
        <v>80</v>
      </c>
      <c r="J890" s="1">
        <v>70.798665999999997</v>
      </c>
      <c r="L890" t="str">
        <f>+VLOOKUP($D890,Popis!$A:$H,2,0)</f>
        <v>dr. Franje Tuđmana 2</v>
      </c>
      <c r="M890" t="str">
        <f>+VLOOKUP($D890,Popis!$A:$H,5,0)</f>
        <v>031/496-781; 031/496-782; 031/496-790; 031/663-948; 031/651-577; 031/496-780</v>
      </c>
      <c r="N890" t="str">
        <f>+VLOOKUP($D890,Popis!$A:$H,6,0)</f>
        <v>031/651-497</v>
      </c>
      <c r="O890" t="str">
        <f>+VLOOKUP($D890,Popis!$A:$H,7,0)</f>
        <v>ss-valpovo@ss-valpovo.skole.hr; kalpic.svjetlana@skole.hr</v>
      </c>
      <c r="P890" t="str">
        <f>+VLOOKUP($D890,Popis!$A:$H,8,0)</f>
        <v>https://ss-valpovo.hr/</v>
      </c>
    </row>
    <row r="891" spans="1:16" x14ac:dyDescent="0.3">
      <c r="A891" t="s">
        <v>234</v>
      </c>
      <c r="B891" t="str">
        <f>+VLOOKUP($D891,Popis!$A:$H,3,0)</f>
        <v>31550</v>
      </c>
      <c r="C891" t="str">
        <f>+VLOOKUP($D891,Popis!$A:$H,4,0)</f>
        <v>Valpovo</v>
      </c>
      <c r="D891" t="s">
        <v>261</v>
      </c>
      <c r="E891" t="s">
        <v>35</v>
      </c>
      <c r="F891" s="1">
        <v>23.56</v>
      </c>
      <c r="H891" s="1">
        <v>33.630000000000003</v>
      </c>
      <c r="J891" s="1">
        <v>29.364000000000001</v>
      </c>
      <c r="L891" t="str">
        <f>+VLOOKUP($D891,Popis!$A:$H,2,0)</f>
        <v>dr. Franje Tuđmana 2</v>
      </c>
      <c r="M891" t="str">
        <f>+VLOOKUP($D891,Popis!$A:$H,5,0)</f>
        <v>031/496-781; 031/496-782; 031/496-790; 031/663-948; 031/651-577; 031/496-780</v>
      </c>
      <c r="N891" t="str">
        <f>+VLOOKUP($D891,Popis!$A:$H,6,0)</f>
        <v>031/651-497</v>
      </c>
      <c r="O891" t="str">
        <f>+VLOOKUP($D891,Popis!$A:$H,7,0)</f>
        <v>ss-valpovo@ss-valpovo.skole.hr; kalpic.svjetlana@skole.hr</v>
      </c>
      <c r="P891" t="str">
        <f>+VLOOKUP($D891,Popis!$A:$H,8,0)</f>
        <v>https://ss-valpovo.hr/</v>
      </c>
    </row>
    <row r="892" spans="1:16" x14ac:dyDescent="0.3">
      <c r="A892" t="s">
        <v>234</v>
      </c>
      <c r="B892" t="str">
        <f>+VLOOKUP($D892,Popis!$A:$H,3,0)</f>
        <v>31550</v>
      </c>
      <c r="C892" t="str">
        <f>+VLOOKUP($D892,Popis!$A:$H,4,0)</f>
        <v>Valpovo</v>
      </c>
      <c r="D892" t="s">
        <v>261</v>
      </c>
      <c r="E892" t="s">
        <v>10</v>
      </c>
      <c r="F892" s="1">
        <v>50.04</v>
      </c>
      <c r="H892" s="1">
        <v>80</v>
      </c>
      <c r="J892" s="1">
        <v>64.881</v>
      </c>
      <c r="L892" t="str">
        <f>+VLOOKUP($D892,Popis!$A:$H,2,0)</f>
        <v>dr. Franje Tuđmana 2</v>
      </c>
      <c r="M892" t="str">
        <f>+VLOOKUP($D892,Popis!$A:$H,5,0)</f>
        <v>031/496-781; 031/496-782; 031/496-790; 031/663-948; 031/651-577; 031/496-780</v>
      </c>
      <c r="N892" t="str">
        <f>+VLOOKUP($D892,Popis!$A:$H,6,0)</f>
        <v>031/651-497</v>
      </c>
      <c r="O892" t="str">
        <f>+VLOOKUP($D892,Popis!$A:$H,7,0)</f>
        <v>ss-valpovo@ss-valpovo.skole.hr; kalpic.svjetlana@skole.hr</v>
      </c>
      <c r="P892" t="str">
        <f>+VLOOKUP($D892,Popis!$A:$H,8,0)</f>
        <v>https://ss-valpovo.hr/</v>
      </c>
    </row>
    <row r="893" spans="1:16" x14ac:dyDescent="0.3">
      <c r="A893" t="s">
        <v>234</v>
      </c>
      <c r="B893" t="str">
        <f>+VLOOKUP($D893,Popis!$A:$H,3,0)</f>
        <v>31550</v>
      </c>
      <c r="C893" t="str">
        <f>+VLOOKUP($D893,Popis!$A:$H,4,0)</f>
        <v>Valpovo</v>
      </c>
      <c r="D893" t="s">
        <v>261</v>
      </c>
      <c r="E893" t="s">
        <v>48</v>
      </c>
      <c r="F893" s="1">
        <v>65.819999999999993</v>
      </c>
      <c r="H893" s="1">
        <v>80</v>
      </c>
      <c r="J893" s="1">
        <v>73.725999999999999</v>
      </c>
      <c r="L893" t="str">
        <f>+VLOOKUP($D893,Popis!$A:$H,2,0)</f>
        <v>dr. Franje Tuđmana 2</v>
      </c>
      <c r="M893" t="str">
        <f>+VLOOKUP($D893,Popis!$A:$H,5,0)</f>
        <v>031/496-781; 031/496-782; 031/496-790; 031/663-948; 031/651-577; 031/496-780</v>
      </c>
      <c r="N893" t="str">
        <f>+VLOOKUP($D893,Popis!$A:$H,6,0)</f>
        <v>031/651-497</v>
      </c>
      <c r="O893" t="str">
        <f>+VLOOKUP($D893,Popis!$A:$H,7,0)</f>
        <v>ss-valpovo@ss-valpovo.skole.hr; kalpic.svjetlana@skole.hr</v>
      </c>
      <c r="P893" t="str">
        <f>+VLOOKUP($D893,Popis!$A:$H,8,0)</f>
        <v>https://ss-valpovo.hr/</v>
      </c>
    </row>
    <row r="894" spans="1:16" x14ac:dyDescent="0.3">
      <c r="A894" t="s">
        <v>234</v>
      </c>
      <c r="B894" t="str">
        <f>+VLOOKUP($D894,Popis!$A:$H,3,0)</f>
        <v>31000</v>
      </c>
      <c r="C894" t="str">
        <f>+VLOOKUP($D894,Popis!$A:$H,4,0)</f>
        <v>Osijek</v>
      </c>
      <c r="D894" t="s">
        <v>262</v>
      </c>
      <c r="E894" t="s">
        <v>489</v>
      </c>
      <c r="F894" s="1">
        <v>27</v>
      </c>
      <c r="H894" s="1">
        <v>43.33</v>
      </c>
      <c r="J894" s="1">
        <v>32.974136999999999</v>
      </c>
      <c r="L894" t="str">
        <f>+VLOOKUP($D894,Popis!$A:$H,2,0)</f>
        <v>Istarska 3</v>
      </c>
      <c r="M894" t="str">
        <f>+VLOOKUP($D894,Popis!$A:$H,5,0)</f>
        <v>031/494-600; 031/494-601; 031/494-602; 031/494-605</v>
      </c>
      <c r="N894" t="str">
        <f>+VLOOKUP($D894,Popis!$A:$H,6,0)</f>
        <v>031/210-505; 031/494-611</v>
      </c>
      <c r="O894" t="str">
        <f>+VLOOKUP($D894,Popis!$A:$H,7,0)</f>
        <v>ured@ss-strojarska-tehnicka-os.skole.hr</v>
      </c>
      <c r="P894" t="str">
        <f>+VLOOKUP($D894,Popis!$A:$H,8,0)</f>
        <v>www.ss-strojarska-tehnicka-os.skole.hr</v>
      </c>
    </row>
    <row r="895" spans="1:16" x14ac:dyDescent="0.3">
      <c r="A895" t="s">
        <v>234</v>
      </c>
      <c r="B895" t="str">
        <f>+VLOOKUP($D895,Popis!$A:$H,3,0)</f>
        <v>31000</v>
      </c>
      <c r="C895" t="str">
        <f>+VLOOKUP($D895,Popis!$A:$H,4,0)</f>
        <v>Osijek</v>
      </c>
      <c r="D895" t="s">
        <v>262</v>
      </c>
      <c r="E895" t="s">
        <v>187</v>
      </c>
      <c r="F895" s="1">
        <v>25.27</v>
      </c>
      <c r="H895" s="1">
        <v>25.27</v>
      </c>
      <c r="J895" s="1">
        <v>25.27</v>
      </c>
      <c r="L895" t="str">
        <f>+VLOOKUP($D895,Popis!$A:$H,2,0)</f>
        <v>Istarska 3</v>
      </c>
      <c r="M895" t="str">
        <f>+VLOOKUP($D895,Popis!$A:$H,5,0)</f>
        <v>031/494-600; 031/494-601; 031/494-602; 031/494-605</v>
      </c>
      <c r="N895" t="str">
        <f>+VLOOKUP($D895,Popis!$A:$H,6,0)</f>
        <v>031/210-505; 031/494-611</v>
      </c>
      <c r="O895" t="str">
        <f>+VLOOKUP($D895,Popis!$A:$H,7,0)</f>
        <v>ured@ss-strojarska-tehnicka-os.skole.hr</v>
      </c>
      <c r="P895" t="str">
        <f>+VLOOKUP($D895,Popis!$A:$H,8,0)</f>
        <v>www.ss-strojarska-tehnicka-os.skole.hr</v>
      </c>
    </row>
    <row r="896" spans="1:16" x14ac:dyDescent="0.3">
      <c r="A896" t="s">
        <v>234</v>
      </c>
      <c r="B896" t="str">
        <f>+VLOOKUP($D896,Popis!$A:$H,3,0)</f>
        <v>31000</v>
      </c>
      <c r="C896" t="str">
        <f>+VLOOKUP($D896,Popis!$A:$H,4,0)</f>
        <v>Osijek</v>
      </c>
      <c r="D896" t="s">
        <v>262</v>
      </c>
      <c r="E896" t="s">
        <v>34</v>
      </c>
      <c r="F896" s="1">
        <v>25.8</v>
      </c>
      <c r="H896" s="1">
        <v>39.4</v>
      </c>
      <c r="J896" s="1">
        <v>31.433571000000001</v>
      </c>
      <c r="L896" t="str">
        <f>+VLOOKUP($D896,Popis!$A:$H,2,0)</f>
        <v>Istarska 3</v>
      </c>
      <c r="M896" t="str">
        <f>+VLOOKUP($D896,Popis!$A:$H,5,0)</f>
        <v>031/494-600; 031/494-601; 031/494-602; 031/494-605</v>
      </c>
      <c r="N896" t="str">
        <f>+VLOOKUP($D896,Popis!$A:$H,6,0)</f>
        <v>031/210-505; 031/494-611</v>
      </c>
      <c r="O896" t="str">
        <f>+VLOOKUP($D896,Popis!$A:$H,7,0)</f>
        <v>ured@ss-strojarska-tehnicka-os.skole.hr</v>
      </c>
      <c r="P896" t="str">
        <f>+VLOOKUP($D896,Popis!$A:$H,8,0)</f>
        <v>www.ss-strojarska-tehnicka-os.skole.hr</v>
      </c>
    </row>
    <row r="897" spans="1:16" x14ac:dyDescent="0.3">
      <c r="A897" t="s">
        <v>234</v>
      </c>
      <c r="B897" t="str">
        <f>+VLOOKUP($D897,Popis!$A:$H,3,0)</f>
        <v>31000</v>
      </c>
      <c r="C897" t="str">
        <f>+VLOOKUP($D897,Popis!$A:$H,4,0)</f>
        <v>Osijek</v>
      </c>
      <c r="D897" t="s">
        <v>262</v>
      </c>
      <c r="E897" t="s">
        <v>35</v>
      </c>
      <c r="F897" s="1">
        <v>24.21</v>
      </c>
      <c r="H897" s="1">
        <v>36.6</v>
      </c>
      <c r="J897" s="1">
        <v>28.457272</v>
      </c>
      <c r="L897" t="str">
        <f>+VLOOKUP($D897,Popis!$A:$H,2,0)</f>
        <v>Istarska 3</v>
      </c>
      <c r="M897" t="str">
        <f>+VLOOKUP($D897,Popis!$A:$H,5,0)</f>
        <v>031/494-600; 031/494-601; 031/494-602; 031/494-605</v>
      </c>
      <c r="N897" t="str">
        <f>+VLOOKUP($D897,Popis!$A:$H,6,0)</f>
        <v>031/210-505; 031/494-611</v>
      </c>
      <c r="O897" t="str">
        <f>+VLOOKUP($D897,Popis!$A:$H,7,0)</f>
        <v>ured@ss-strojarska-tehnicka-os.skole.hr</v>
      </c>
      <c r="P897" t="str">
        <f>+VLOOKUP($D897,Popis!$A:$H,8,0)</f>
        <v>www.ss-strojarska-tehnicka-os.skole.hr</v>
      </c>
    </row>
    <row r="898" spans="1:16" x14ac:dyDescent="0.3">
      <c r="A898" t="s">
        <v>234</v>
      </c>
      <c r="B898" t="str">
        <f>+VLOOKUP($D898,Popis!$A:$H,3,0)</f>
        <v>31000</v>
      </c>
      <c r="C898" t="str">
        <f>+VLOOKUP($D898,Popis!$A:$H,4,0)</f>
        <v>Osijek</v>
      </c>
      <c r="D898" t="s">
        <v>262</v>
      </c>
      <c r="E898" t="s">
        <v>61</v>
      </c>
      <c r="F898" s="1">
        <v>30.56</v>
      </c>
      <c r="H898" s="1">
        <v>38.909999999999997</v>
      </c>
      <c r="J898" s="1">
        <v>34.549999999999997</v>
      </c>
      <c r="L898" t="str">
        <f>+VLOOKUP($D898,Popis!$A:$H,2,0)</f>
        <v>Istarska 3</v>
      </c>
      <c r="M898" t="str">
        <f>+VLOOKUP($D898,Popis!$A:$H,5,0)</f>
        <v>031/494-600; 031/494-601; 031/494-602; 031/494-605</v>
      </c>
      <c r="N898" t="str">
        <f>+VLOOKUP($D898,Popis!$A:$H,6,0)</f>
        <v>031/210-505; 031/494-611</v>
      </c>
      <c r="O898" t="str">
        <f>+VLOOKUP($D898,Popis!$A:$H,7,0)</f>
        <v>ured@ss-strojarska-tehnicka-os.skole.hr</v>
      </c>
      <c r="P898" t="str">
        <f>+VLOOKUP($D898,Popis!$A:$H,8,0)</f>
        <v>www.ss-strojarska-tehnicka-os.skole.hr</v>
      </c>
    </row>
    <row r="899" spans="1:16" x14ac:dyDescent="0.3">
      <c r="A899" t="s">
        <v>234</v>
      </c>
      <c r="B899" t="str">
        <f>+VLOOKUP($D899,Popis!$A:$H,3,0)</f>
        <v>31000</v>
      </c>
      <c r="C899" t="str">
        <f>+VLOOKUP($D899,Popis!$A:$H,4,0)</f>
        <v>Osijek</v>
      </c>
      <c r="D899" t="s">
        <v>262</v>
      </c>
      <c r="E899" t="s">
        <v>496</v>
      </c>
      <c r="F899" s="1">
        <v>46.86</v>
      </c>
      <c r="H899" s="1">
        <v>73.09</v>
      </c>
      <c r="J899" s="1">
        <v>56.756205999999999</v>
      </c>
      <c r="L899" t="str">
        <f>+VLOOKUP($D899,Popis!$A:$H,2,0)</f>
        <v>Istarska 3</v>
      </c>
      <c r="M899" t="str">
        <f>+VLOOKUP($D899,Popis!$A:$H,5,0)</f>
        <v>031/494-600; 031/494-601; 031/494-602; 031/494-605</v>
      </c>
      <c r="N899" t="str">
        <f>+VLOOKUP($D899,Popis!$A:$H,6,0)</f>
        <v>031/210-505; 031/494-611</v>
      </c>
      <c r="O899" t="str">
        <f>+VLOOKUP($D899,Popis!$A:$H,7,0)</f>
        <v>ured@ss-strojarska-tehnicka-os.skole.hr</v>
      </c>
      <c r="P899" t="str">
        <f>+VLOOKUP($D899,Popis!$A:$H,8,0)</f>
        <v>www.ss-strojarska-tehnicka-os.skole.hr</v>
      </c>
    </row>
    <row r="900" spans="1:16" x14ac:dyDescent="0.3">
      <c r="A900" t="s">
        <v>234</v>
      </c>
      <c r="B900" t="str">
        <f>+VLOOKUP($D900,Popis!$A:$H,3,0)</f>
        <v>31000</v>
      </c>
      <c r="C900" t="str">
        <f>+VLOOKUP($D900,Popis!$A:$H,4,0)</f>
        <v>Osijek</v>
      </c>
      <c r="D900" t="s">
        <v>262</v>
      </c>
      <c r="E900" t="s">
        <v>523</v>
      </c>
      <c r="F900" s="1">
        <v>43.17</v>
      </c>
      <c r="H900" s="1">
        <v>67.849999999999994</v>
      </c>
      <c r="J900" s="1">
        <v>55.102857</v>
      </c>
      <c r="L900" t="str">
        <f>+VLOOKUP($D900,Popis!$A:$H,2,0)</f>
        <v>Istarska 3</v>
      </c>
      <c r="M900" t="str">
        <f>+VLOOKUP($D900,Popis!$A:$H,5,0)</f>
        <v>031/494-600; 031/494-601; 031/494-602; 031/494-605</v>
      </c>
      <c r="N900" t="str">
        <f>+VLOOKUP($D900,Popis!$A:$H,6,0)</f>
        <v>031/210-505; 031/494-611</v>
      </c>
      <c r="O900" t="str">
        <f>+VLOOKUP($D900,Popis!$A:$H,7,0)</f>
        <v>ured@ss-strojarska-tehnicka-os.skole.hr</v>
      </c>
      <c r="P900" t="str">
        <f>+VLOOKUP($D900,Popis!$A:$H,8,0)</f>
        <v>www.ss-strojarska-tehnicka-os.skole.hr</v>
      </c>
    </row>
    <row r="901" spans="1:16" x14ac:dyDescent="0.3">
      <c r="A901" t="s">
        <v>234</v>
      </c>
      <c r="B901" t="str">
        <f>+VLOOKUP($D901,Popis!$A:$H,3,0)</f>
        <v>31000</v>
      </c>
      <c r="C901" t="str">
        <f>+VLOOKUP($D901,Popis!$A:$H,4,0)</f>
        <v>Osijek</v>
      </c>
      <c r="D901" t="s">
        <v>567</v>
      </c>
      <c r="E901" t="s">
        <v>158</v>
      </c>
      <c r="F901" s="1">
        <v>121.14</v>
      </c>
      <c r="H901" s="1">
        <v>195</v>
      </c>
      <c r="J901" s="1">
        <v>146.97754699999999</v>
      </c>
      <c r="L901" t="str">
        <f>+VLOOKUP($D901,Popis!$A:$H,2,0)</f>
        <v>DRINSKA 12</v>
      </c>
      <c r="M901" t="str">
        <f>+VLOOKUP($D901,Popis!$A:$H,5,0)</f>
        <v>031/273-126; 031/273-111</v>
      </c>
      <c r="N901" t="str">
        <f>+VLOOKUP($D901,Popis!$A:$H,6,0)</f>
        <v>031/273-111</v>
      </c>
      <c r="O901" t="str">
        <f>+VLOOKUP($D901,Popis!$A:$H,7,0)</f>
        <v>ured@ss-primijenjenaumjetnostidizajn-os.skole.hr</v>
      </c>
      <c r="P901" t="str">
        <f>+VLOOKUP($D901,Popis!$A:$H,8,0)</f>
        <v>http://umjetnicka-skola-osijek.hr/</v>
      </c>
    </row>
    <row r="902" spans="1:16" x14ac:dyDescent="0.3">
      <c r="A902" t="s">
        <v>234</v>
      </c>
      <c r="B902" t="str">
        <f>+VLOOKUP($D902,Popis!$A:$H,3,0)</f>
        <v>31000</v>
      </c>
      <c r="C902" t="str">
        <f>+VLOOKUP($D902,Popis!$A:$H,4,0)</f>
        <v>Osijek</v>
      </c>
      <c r="D902" t="s">
        <v>265</v>
      </c>
      <c r="E902" t="s">
        <v>38</v>
      </c>
      <c r="F902" s="1">
        <v>63.58</v>
      </c>
      <c r="H902" s="1">
        <v>80</v>
      </c>
      <c r="J902" s="1">
        <v>68.767058000000006</v>
      </c>
      <c r="L902" t="str">
        <f>+VLOOKUP($D902,Popis!$A:$H,2,0)</f>
        <v>VUKOVARSKA 209</v>
      </c>
      <c r="M902" t="str">
        <f>+VLOOKUP($D902,Popis!$A:$H,5,0)</f>
        <v>031/501-933; 031/505-341</v>
      </c>
      <c r="N902" t="str">
        <f>+VLOOKUP($D902,Popis!$A:$H,6,0)</f>
        <v>031/505-341</v>
      </c>
      <c r="O902" t="str">
        <f>+VLOOKUP($D902,Popis!$A:$H,7,0)</f>
        <v>ured@ss-tehnicka-rboskovica-os.skole.hr</v>
      </c>
      <c r="P902">
        <f>+VLOOKUP($D902,Popis!$A:$H,8,0)</f>
        <v>0</v>
      </c>
    </row>
    <row r="903" spans="1:16" x14ac:dyDescent="0.3">
      <c r="A903" t="s">
        <v>234</v>
      </c>
      <c r="B903" t="str">
        <f>+VLOOKUP($D903,Popis!$A:$H,3,0)</f>
        <v>31000</v>
      </c>
      <c r="C903" t="str">
        <f>+VLOOKUP($D903,Popis!$A:$H,4,0)</f>
        <v>Osijek</v>
      </c>
      <c r="D903" t="s">
        <v>265</v>
      </c>
      <c r="E903" t="s">
        <v>66</v>
      </c>
      <c r="F903" s="1">
        <v>65.56</v>
      </c>
      <c r="H903" s="1">
        <v>76.91</v>
      </c>
      <c r="J903" s="1">
        <v>69.051111000000006</v>
      </c>
      <c r="L903" t="str">
        <f>+VLOOKUP($D903,Popis!$A:$H,2,0)</f>
        <v>VUKOVARSKA 209</v>
      </c>
      <c r="M903" t="str">
        <f>+VLOOKUP($D903,Popis!$A:$H,5,0)</f>
        <v>031/501-933; 031/505-341</v>
      </c>
      <c r="N903" t="str">
        <f>+VLOOKUP($D903,Popis!$A:$H,6,0)</f>
        <v>031/505-341</v>
      </c>
      <c r="O903" t="str">
        <f>+VLOOKUP($D903,Popis!$A:$H,7,0)</f>
        <v>ured@ss-tehnicka-rboskovica-os.skole.hr</v>
      </c>
      <c r="P903">
        <f>+VLOOKUP($D903,Popis!$A:$H,8,0)</f>
        <v>0</v>
      </c>
    </row>
    <row r="904" spans="1:16" x14ac:dyDescent="0.3">
      <c r="A904" t="s">
        <v>234</v>
      </c>
      <c r="B904" t="str">
        <f>+VLOOKUP($D904,Popis!$A:$H,3,0)</f>
        <v>31000</v>
      </c>
      <c r="C904" t="str">
        <f>+VLOOKUP($D904,Popis!$A:$H,4,0)</f>
        <v>Osijek</v>
      </c>
      <c r="D904" t="s">
        <v>265</v>
      </c>
      <c r="E904" t="s">
        <v>55</v>
      </c>
      <c r="F904" s="1">
        <v>55.55</v>
      </c>
      <c r="H904" s="1">
        <v>80</v>
      </c>
      <c r="J904" s="1">
        <v>69.123808999999994</v>
      </c>
      <c r="L904" t="str">
        <f>+VLOOKUP($D904,Popis!$A:$H,2,0)</f>
        <v>VUKOVARSKA 209</v>
      </c>
      <c r="M904" t="str">
        <f>+VLOOKUP($D904,Popis!$A:$H,5,0)</f>
        <v>031/501-933; 031/505-341</v>
      </c>
      <c r="N904" t="str">
        <f>+VLOOKUP($D904,Popis!$A:$H,6,0)</f>
        <v>031/505-341</v>
      </c>
      <c r="O904" t="str">
        <f>+VLOOKUP($D904,Popis!$A:$H,7,0)</f>
        <v>ured@ss-tehnicka-rboskovica-os.skole.hr</v>
      </c>
      <c r="P904">
        <f>+VLOOKUP($D904,Popis!$A:$H,8,0)</f>
        <v>0</v>
      </c>
    </row>
    <row r="905" spans="1:16" x14ac:dyDescent="0.3">
      <c r="A905" t="s">
        <v>234</v>
      </c>
      <c r="B905" t="str">
        <f>+VLOOKUP($D905,Popis!$A:$H,3,0)</f>
        <v>31000</v>
      </c>
      <c r="C905" t="str">
        <f>+VLOOKUP($D905,Popis!$A:$H,4,0)</f>
        <v>Osijek</v>
      </c>
      <c r="D905" t="s">
        <v>265</v>
      </c>
      <c r="E905" t="s">
        <v>506</v>
      </c>
      <c r="F905" s="1">
        <v>57.55</v>
      </c>
      <c r="H905" s="1">
        <v>78.930000000000007</v>
      </c>
      <c r="J905" s="1">
        <v>63.99</v>
      </c>
      <c r="L905" t="str">
        <f>+VLOOKUP($D905,Popis!$A:$H,2,0)</f>
        <v>VUKOVARSKA 209</v>
      </c>
      <c r="M905" t="str">
        <f>+VLOOKUP($D905,Popis!$A:$H,5,0)</f>
        <v>031/501-933; 031/505-341</v>
      </c>
      <c r="N905" t="str">
        <f>+VLOOKUP($D905,Popis!$A:$H,6,0)</f>
        <v>031/505-341</v>
      </c>
      <c r="O905" t="str">
        <f>+VLOOKUP($D905,Popis!$A:$H,7,0)</f>
        <v>ured@ss-tehnicka-rboskovica-os.skole.hr</v>
      </c>
      <c r="P905">
        <f>+VLOOKUP($D905,Popis!$A:$H,8,0)</f>
        <v>0</v>
      </c>
    </row>
    <row r="906" spans="1:16" x14ac:dyDescent="0.3">
      <c r="A906" t="s">
        <v>234</v>
      </c>
      <c r="B906" t="str">
        <f>+VLOOKUP($D906,Popis!$A:$H,3,0)</f>
        <v>31000</v>
      </c>
      <c r="C906" t="str">
        <f>+VLOOKUP($D906,Popis!$A:$H,4,0)</f>
        <v>Osijek</v>
      </c>
      <c r="D906" t="s">
        <v>568</v>
      </c>
      <c r="E906" t="s">
        <v>23</v>
      </c>
      <c r="F906" s="1">
        <v>37.14</v>
      </c>
      <c r="H906" s="1">
        <v>62.83</v>
      </c>
      <c r="J906" s="1">
        <v>51.213939000000003</v>
      </c>
      <c r="L906" t="str">
        <f>+VLOOKUP($D906,Popis!$A:$H,2,0)</f>
        <v>GUNDULIĆEVA 38</v>
      </c>
      <c r="M906" t="str">
        <f>+VLOOKUP($D906,Popis!$A:$H,5,0)</f>
        <v>031/202-234; 031/202-919; 031/209-337</v>
      </c>
      <c r="N906" t="str">
        <f>+VLOOKUP($D906,Popis!$A:$H,6,0)</f>
        <v>031/202-234</v>
      </c>
      <c r="O906" t="str">
        <f>+VLOOKUP($D906,Popis!$A:$H,7,0)</f>
        <v>trgos@tiksdm.hr ; trgos@ss-trg-kom-dmilas-os.skole.hr</v>
      </c>
      <c r="P906">
        <f>+VLOOKUP($D906,Popis!$A:$H,8,0)</f>
        <v>0</v>
      </c>
    </row>
    <row r="907" spans="1:16" x14ac:dyDescent="0.3">
      <c r="A907" t="s">
        <v>234</v>
      </c>
      <c r="B907" t="str">
        <f>+VLOOKUP($D907,Popis!$A:$H,3,0)</f>
        <v>31000</v>
      </c>
      <c r="C907" t="str">
        <f>+VLOOKUP($D907,Popis!$A:$H,4,0)</f>
        <v>Osijek</v>
      </c>
      <c r="D907" t="s">
        <v>568</v>
      </c>
      <c r="E907" t="s">
        <v>16</v>
      </c>
      <c r="F907" s="1">
        <v>23.65</v>
      </c>
      <c r="H907" s="1">
        <v>30.56</v>
      </c>
      <c r="J907" s="1">
        <v>26.5</v>
      </c>
      <c r="L907" t="str">
        <f>+VLOOKUP($D907,Popis!$A:$H,2,0)</f>
        <v>GUNDULIĆEVA 38</v>
      </c>
      <c r="M907" t="str">
        <f>+VLOOKUP($D907,Popis!$A:$H,5,0)</f>
        <v>031/202-234; 031/202-919; 031/209-337</v>
      </c>
      <c r="N907" t="str">
        <f>+VLOOKUP($D907,Popis!$A:$H,6,0)</f>
        <v>031/202-234</v>
      </c>
      <c r="O907" t="str">
        <f>+VLOOKUP($D907,Popis!$A:$H,7,0)</f>
        <v>trgos@tiksdm.hr ; trgos@ss-trg-kom-dmilas-os.skole.hr</v>
      </c>
      <c r="P907">
        <f>+VLOOKUP($D907,Popis!$A:$H,8,0)</f>
        <v>0</v>
      </c>
    </row>
    <row r="908" spans="1:16" x14ac:dyDescent="0.3">
      <c r="A908" t="s">
        <v>234</v>
      </c>
      <c r="B908" t="str">
        <f>+VLOOKUP($D908,Popis!$A:$H,3,0)</f>
        <v>31000</v>
      </c>
      <c r="C908" t="str">
        <f>+VLOOKUP($D908,Popis!$A:$H,4,0)</f>
        <v>Osijek</v>
      </c>
      <c r="D908" t="s">
        <v>266</v>
      </c>
      <c r="E908" t="s">
        <v>14</v>
      </c>
      <c r="F908" s="1">
        <v>23.41</v>
      </c>
      <c r="H908" s="1">
        <v>37.24</v>
      </c>
      <c r="J908" s="1">
        <v>29.091818</v>
      </c>
      <c r="L908" t="str">
        <f>+VLOOKUP($D908,Popis!$A:$H,2,0)</f>
        <v>MATIJE GUPCA 61</v>
      </c>
      <c r="M908" t="str">
        <f>+VLOOKUP($D908,Popis!$A:$H,5,0)</f>
        <v>031/211-095</v>
      </c>
      <c r="N908">
        <f>+VLOOKUP($D908,Popis!$A:$H,6,0)</f>
        <v>0</v>
      </c>
      <c r="O908" t="str">
        <f>+VLOOKUP($D908,Popis!$A:$H,7,0)</f>
        <v>ured@ss-ugostiteljsko-turisticka-os.skole.hr</v>
      </c>
      <c r="P908" t="str">
        <f>+VLOOKUP($D908,Popis!$A:$H,8,0)</f>
        <v>https://rck-utso.hr/</v>
      </c>
    </row>
    <row r="909" spans="1:16" x14ac:dyDescent="0.3">
      <c r="A909" t="s">
        <v>234</v>
      </c>
      <c r="B909" t="str">
        <f>+VLOOKUP($D909,Popis!$A:$H,3,0)</f>
        <v>31000</v>
      </c>
      <c r="C909" t="str">
        <f>+VLOOKUP($D909,Popis!$A:$H,4,0)</f>
        <v>Osijek</v>
      </c>
      <c r="D909" t="s">
        <v>266</v>
      </c>
      <c r="E909" t="s">
        <v>15</v>
      </c>
      <c r="F909" s="1">
        <v>23.86</v>
      </c>
      <c r="H909" s="1">
        <v>41.53</v>
      </c>
      <c r="J909" s="1">
        <v>32.173999999999999</v>
      </c>
      <c r="L909" t="str">
        <f>+VLOOKUP($D909,Popis!$A:$H,2,0)</f>
        <v>MATIJE GUPCA 61</v>
      </c>
      <c r="M909" t="str">
        <f>+VLOOKUP($D909,Popis!$A:$H,5,0)</f>
        <v>031/211-095</v>
      </c>
      <c r="N909">
        <f>+VLOOKUP($D909,Popis!$A:$H,6,0)</f>
        <v>0</v>
      </c>
      <c r="O909" t="str">
        <f>+VLOOKUP($D909,Popis!$A:$H,7,0)</f>
        <v>ured@ss-ugostiteljsko-turisticka-os.skole.hr</v>
      </c>
      <c r="P909" t="str">
        <f>+VLOOKUP($D909,Popis!$A:$H,8,0)</f>
        <v>https://rck-utso.hr/</v>
      </c>
    </row>
    <row r="910" spans="1:16" x14ac:dyDescent="0.3">
      <c r="A910" t="s">
        <v>234</v>
      </c>
      <c r="B910" t="str">
        <f>+VLOOKUP($D910,Popis!$A:$H,3,0)</f>
        <v>31000</v>
      </c>
      <c r="C910" t="str">
        <f>+VLOOKUP($D910,Popis!$A:$H,4,0)</f>
        <v>Osijek</v>
      </c>
      <c r="D910" t="s">
        <v>266</v>
      </c>
      <c r="E910" t="s">
        <v>51</v>
      </c>
      <c r="F910" s="1">
        <v>30.24</v>
      </c>
      <c r="H910" s="1">
        <v>37.590000000000003</v>
      </c>
      <c r="J910" s="1">
        <v>32.76</v>
      </c>
      <c r="L910" t="str">
        <f>+VLOOKUP($D910,Popis!$A:$H,2,0)</f>
        <v>MATIJE GUPCA 61</v>
      </c>
      <c r="M910" t="str">
        <f>+VLOOKUP($D910,Popis!$A:$H,5,0)</f>
        <v>031/211-095</v>
      </c>
      <c r="N910">
        <f>+VLOOKUP($D910,Popis!$A:$H,6,0)</f>
        <v>0</v>
      </c>
      <c r="O910" t="str">
        <f>+VLOOKUP($D910,Popis!$A:$H,7,0)</f>
        <v>ured@ss-ugostiteljsko-turisticka-os.skole.hr</v>
      </c>
      <c r="P910" t="str">
        <f>+VLOOKUP($D910,Popis!$A:$H,8,0)</f>
        <v>https://rck-utso.hr/</v>
      </c>
    </row>
    <row r="911" spans="1:16" x14ac:dyDescent="0.3">
      <c r="A911" t="s">
        <v>234</v>
      </c>
      <c r="B911" t="str">
        <f>+VLOOKUP($D911,Popis!$A:$H,3,0)</f>
        <v>31000</v>
      </c>
      <c r="C911" t="str">
        <f>+VLOOKUP($D911,Popis!$A:$H,4,0)</f>
        <v>Osijek</v>
      </c>
      <c r="D911" t="s">
        <v>266</v>
      </c>
      <c r="E911" t="s">
        <v>492</v>
      </c>
      <c r="F911" s="1">
        <v>47.08</v>
      </c>
      <c r="H911" s="1">
        <v>72.290000000000006</v>
      </c>
      <c r="J911" s="1">
        <v>58.261111</v>
      </c>
      <c r="L911" t="str">
        <f>+VLOOKUP($D911,Popis!$A:$H,2,0)</f>
        <v>MATIJE GUPCA 61</v>
      </c>
      <c r="M911" t="str">
        <f>+VLOOKUP($D911,Popis!$A:$H,5,0)</f>
        <v>031/211-095</v>
      </c>
      <c r="N911">
        <f>+VLOOKUP($D911,Popis!$A:$H,6,0)</f>
        <v>0</v>
      </c>
      <c r="O911" t="str">
        <f>+VLOOKUP($D911,Popis!$A:$H,7,0)</f>
        <v>ured@ss-ugostiteljsko-turisticka-os.skole.hr</v>
      </c>
      <c r="P911" t="str">
        <f>+VLOOKUP($D911,Popis!$A:$H,8,0)</f>
        <v>https://rck-utso.hr/</v>
      </c>
    </row>
    <row r="912" spans="1:16" x14ac:dyDescent="0.3">
      <c r="A912" t="s">
        <v>234</v>
      </c>
      <c r="B912" t="str">
        <f>+VLOOKUP($D912,Popis!$A:$H,3,0)</f>
        <v>31000</v>
      </c>
      <c r="C912" t="str">
        <f>+VLOOKUP($D912,Popis!$A:$H,4,0)</f>
        <v>Osijek</v>
      </c>
      <c r="D912" t="s">
        <v>266</v>
      </c>
      <c r="E912" t="s">
        <v>17</v>
      </c>
      <c r="F912" s="1">
        <v>53.53</v>
      </c>
      <c r="H912" s="1">
        <v>72.38</v>
      </c>
      <c r="J912" s="1">
        <v>61.471764</v>
      </c>
      <c r="L912" t="str">
        <f>+VLOOKUP($D912,Popis!$A:$H,2,0)</f>
        <v>MATIJE GUPCA 61</v>
      </c>
      <c r="M912" t="str">
        <f>+VLOOKUP($D912,Popis!$A:$H,5,0)</f>
        <v>031/211-095</v>
      </c>
      <c r="N912">
        <f>+VLOOKUP($D912,Popis!$A:$H,6,0)</f>
        <v>0</v>
      </c>
      <c r="O912" t="str">
        <f>+VLOOKUP($D912,Popis!$A:$H,7,0)</f>
        <v>ured@ss-ugostiteljsko-turisticka-os.skole.hr</v>
      </c>
      <c r="P912" t="str">
        <f>+VLOOKUP($D912,Popis!$A:$H,8,0)</f>
        <v>https://rck-utso.hr/</v>
      </c>
    </row>
    <row r="913" spans="1:16" x14ac:dyDescent="0.3">
      <c r="A913" t="s">
        <v>267</v>
      </c>
      <c r="B913" t="str">
        <f>+VLOOKUP($D913,Popis!$A:$H,3,0)</f>
        <v>34000</v>
      </c>
      <c r="C913" t="str">
        <f>+VLOOKUP($D913,Popis!$A:$H,4,0)</f>
        <v>Požega</v>
      </c>
      <c r="D913" t="s">
        <v>268</v>
      </c>
      <c r="E913" t="s">
        <v>23</v>
      </c>
      <c r="F913" s="1">
        <v>40.78</v>
      </c>
      <c r="H913" s="1">
        <v>67.12</v>
      </c>
      <c r="J913" s="1">
        <v>53.491</v>
      </c>
      <c r="L913" t="str">
        <f>+VLOOKUP($D913,Popis!$A:$H,2,0)</f>
        <v>OSJEČKA 33</v>
      </c>
      <c r="M913" t="str">
        <f>+VLOOKUP($D913,Popis!$A:$H,5,0)</f>
        <v>034/271-293; 034/273-717</v>
      </c>
      <c r="N913" t="str">
        <f>+VLOOKUP($D913,Popis!$A:$H,6,0)</f>
        <v>034/273-717, 271-293</v>
      </c>
      <c r="O913" t="str">
        <f>+VLOOKUP($D913,Popis!$A:$H,7,0)</f>
        <v xml:space="preserve">ured@ss-ekonomska-pozega.skole.hr 	</v>
      </c>
      <c r="P913" t="str">
        <f>+VLOOKUP($D913,Popis!$A:$H,8,0)</f>
        <v>http://ekonomska-pozega.hr/</v>
      </c>
    </row>
    <row r="914" spans="1:16" x14ac:dyDescent="0.3">
      <c r="A914" t="s">
        <v>267</v>
      </c>
      <c r="B914" t="str">
        <f>+VLOOKUP($D914,Popis!$A:$H,3,0)</f>
        <v>34000</v>
      </c>
      <c r="C914" t="str">
        <f>+VLOOKUP($D914,Popis!$A:$H,4,0)</f>
        <v>Požega</v>
      </c>
      <c r="D914" t="s">
        <v>268</v>
      </c>
      <c r="E914" t="s">
        <v>10</v>
      </c>
      <c r="F914" s="1">
        <v>41.54</v>
      </c>
      <c r="H914" s="1">
        <v>77.34</v>
      </c>
      <c r="J914" s="1">
        <v>60.4</v>
      </c>
      <c r="L914" t="str">
        <f>+VLOOKUP($D914,Popis!$A:$H,2,0)</f>
        <v>OSJEČKA 33</v>
      </c>
      <c r="M914" t="str">
        <f>+VLOOKUP($D914,Popis!$A:$H,5,0)</f>
        <v>034/271-293; 034/273-717</v>
      </c>
      <c r="N914" t="str">
        <f>+VLOOKUP($D914,Popis!$A:$H,6,0)</f>
        <v>034/273-717, 271-293</v>
      </c>
      <c r="O914" t="str">
        <f>+VLOOKUP($D914,Popis!$A:$H,7,0)</f>
        <v xml:space="preserve">ured@ss-ekonomska-pozega.skole.hr 	</v>
      </c>
      <c r="P914" t="str">
        <f>+VLOOKUP($D914,Popis!$A:$H,8,0)</f>
        <v>http://ekonomska-pozega.hr/</v>
      </c>
    </row>
    <row r="915" spans="1:16" x14ac:dyDescent="0.3">
      <c r="A915" t="s">
        <v>267</v>
      </c>
      <c r="B915" t="str">
        <f>+VLOOKUP($D915,Popis!$A:$H,3,0)</f>
        <v>34000</v>
      </c>
      <c r="C915" t="str">
        <f>+VLOOKUP($D915,Popis!$A:$H,4,0)</f>
        <v>Požega</v>
      </c>
      <c r="D915" t="s">
        <v>268</v>
      </c>
      <c r="E915" t="s">
        <v>17</v>
      </c>
      <c r="F915" s="1">
        <v>41.48</v>
      </c>
      <c r="H915" s="1">
        <v>76.239999999999995</v>
      </c>
      <c r="J915" s="1">
        <v>56.671577999999997</v>
      </c>
      <c r="L915" t="str">
        <f>+VLOOKUP($D915,Popis!$A:$H,2,0)</f>
        <v>OSJEČKA 33</v>
      </c>
      <c r="M915" t="str">
        <f>+VLOOKUP($D915,Popis!$A:$H,5,0)</f>
        <v>034/271-293; 034/273-717</v>
      </c>
      <c r="N915" t="str">
        <f>+VLOOKUP($D915,Popis!$A:$H,6,0)</f>
        <v>034/273-717, 271-293</v>
      </c>
      <c r="O915" t="str">
        <f>+VLOOKUP($D915,Popis!$A:$H,7,0)</f>
        <v xml:space="preserve">ured@ss-ekonomska-pozega.skole.hr 	</v>
      </c>
      <c r="P915" t="str">
        <f>+VLOOKUP($D915,Popis!$A:$H,8,0)</f>
        <v>http://ekonomska-pozega.hr/</v>
      </c>
    </row>
    <row r="916" spans="1:16" x14ac:dyDescent="0.3">
      <c r="A916" t="s">
        <v>267</v>
      </c>
      <c r="B916" t="str">
        <f>+VLOOKUP($D916,Popis!$A:$H,3,0)</f>
        <v>34000</v>
      </c>
      <c r="C916" t="str">
        <f>+VLOOKUP($D916,Popis!$A:$H,4,0)</f>
        <v>Požega</v>
      </c>
      <c r="D916" t="s">
        <v>268</v>
      </c>
      <c r="E916" t="s">
        <v>11</v>
      </c>
      <c r="F916" s="1">
        <v>57.16</v>
      </c>
      <c r="H916" s="1">
        <v>78.489999999999995</v>
      </c>
      <c r="J916" s="1">
        <v>65.333528999999999</v>
      </c>
      <c r="L916" t="str">
        <f>+VLOOKUP($D916,Popis!$A:$H,2,0)</f>
        <v>OSJEČKA 33</v>
      </c>
      <c r="M916" t="str">
        <f>+VLOOKUP($D916,Popis!$A:$H,5,0)</f>
        <v>034/271-293; 034/273-717</v>
      </c>
      <c r="N916" t="str">
        <f>+VLOOKUP($D916,Popis!$A:$H,6,0)</f>
        <v>034/273-717, 271-293</v>
      </c>
      <c r="O916" t="str">
        <f>+VLOOKUP($D916,Popis!$A:$H,7,0)</f>
        <v xml:space="preserve">ured@ss-ekonomska-pozega.skole.hr 	</v>
      </c>
      <c r="P916" t="str">
        <f>+VLOOKUP($D916,Popis!$A:$H,8,0)</f>
        <v>http://ekonomska-pozega.hr/</v>
      </c>
    </row>
    <row r="917" spans="1:16" x14ac:dyDescent="0.3">
      <c r="A917" t="s">
        <v>267</v>
      </c>
      <c r="B917" t="str">
        <f>+VLOOKUP($D917,Popis!$A:$H,3,0)</f>
        <v>34000</v>
      </c>
      <c r="C917" t="str">
        <f>+VLOOKUP($D917,Popis!$A:$H,4,0)</f>
        <v>Požega</v>
      </c>
      <c r="D917" t="s">
        <v>269</v>
      </c>
      <c r="E917" t="s">
        <v>20</v>
      </c>
      <c r="F917" s="1">
        <v>58.9</v>
      </c>
      <c r="H917" s="1">
        <v>82.64</v>
      </c>
      <c r="J917" s="1">
        <v>75.892799999999994</v>
      </c>
      <c r="L917" t="str">
        <f>+VLOOKUP($D917,Popis!$A:$H,2,0)</f>
        <v>Dr.Franje Tuđmana 4A</v>
      </c>
      <c r="M917" t="str">
        <f>+VLOOKUP($D917,Popis!$A:$H,5,0)</f>
        <v>034/316-750; 034/316-751</v>
      </c>
      <c r="N917">
        <f>+VLOOKUP($D917,Popis!$A:$H,6,0)</f>
        <v>0</v>
      </c>
      <c r="O917" t="str">
        <f>+VLOOKUP($D917,Popis!$A:$H,7,0)</f>
        <v>ravnatelj@gimpoz.hr; tajnistvo@gimpoz.hr ; admin@gimnazija-pozega.skole.hr</v>
      </c>
      <c r="P917" t="str">
        <f>+VLOOKUP($D917,Popis!$A:$H,8,0)</f>
        <v>www.gimpoz.hr</v>
      </c>
    </row>
    <row r="918" spans="1:16" x14ac:dyDescent="0.3">
      <c r="A918" t="s">
        <v>267</v>
      </c>
      <c r="B918" t="str">
        <f>+VLOOKUP($D918,Popis!$A:$H,3,0)</f>
        <v>34000</v>
      </c>
      <c r="C918" t="str">
        <f>+VLOOKUP($D918,Popis!$A:$H,4,0)</f>
        <v>Požega</v>
      </c>
      <c r="D918" t="s">
        <v>269</v>
      </c>
      <c r="E918" t="s">
        <v>510</v>
      </c>
      <c r="F918" s="1">
        <v>67.31</v>
      </c>
      <c r="H918" s="1">
        <v>82.92</v>
      </c>
      <c r="J918" s="1">
        <v>76.996976000000004</v>
      </c>
      <c r="L918" t="str">
        <f>+VLOOKUP($D918,Popis!$A:$H,2,0)</f>
        <v>Dr.Franje Tuđmana 4A</v>
      </c>
      <c r="M918" t="str">
        <f>+VLOOKUP($D918,Popis!$A:$H,5,0)</f>
        <v>034/316-750; 034/316-751</v>
      </c>
      <c r="N918">
        <f>+VLOOKUP($D918,Popis!$A:$H,6,0)</f>
        <v>0</v>
      </c>
      <c r="O918" t="str">
        <f>+VLOOKUP($D918,Popis!$A:$H,7,0)</f>
        <v>ravnatelj@gimpoz.hr; tajnistvo@gimpoz.hr ; admin@gimnazija-pozega.skole.hr</v>
      </c>
      <c r="P918" t="str">
        <f>+VLOOKUP($D918,Popis!$A:$H,8,0)</f>
        <v>www.gimpoz.hr</v>
      </c>
    </row>
    <row r="919" spans="1:16" x14ac:dyDescent="0.3">
      <c r="A919" t="s">
        <v>267</v>
      </c>
      <c r="B919" t="str">
        <f>+VLOOKUP($D919,Popis!$A:$H,3,0)</f>
        <v>34000</v>
      </c>
      <c r="C919" t="str">
        <f>+VLOOKUP($D919,Popis!$A:$H,4,0)</f>
        <v>Požega</v>
      </c>
      <c r="D919" t="s">
        <v>270</v>
      </c>
      <c r="E919" t="s">
        <v>20</v>
      </c>
      <c r="F919" s="1">
        <v>50.58</v>
      </c>
      <c r="H919" s="1">
        <v>80</v>
      </c>
      <c r="J919" s="1">
        <v>67.712592000000001</v>
      </c>
      <c r="L919" t="str">
        <f>+VLOOKUP($D919,Popis!$A:$H,2,0)</f>
        <v>Pape Ivana Pavla II. 6</v>
      </c>
      <c r="M919" t="str">
        <f>+VLOOKUP($D919,Popis!$A:$H,5,0)</f>
        <v>034/312-093; 034/312-095; 034/312-087; 034/312-090; 034/312-091</v>
      </c>
      <c r="N919" t="str">
        <f>+VLOOKUP($D919,Popis!$A:$H,6,0)</f>
        <v>034/312-070</v>
      </c>
      <c r="O919" t="str">
        <f>+VLOOKUP($D919,Popis!$A:$H,7,0)</f>
        <v>ravnatelj@katolicka-gimnazija.hr; pedagog@katolicka-gimnazija.hr</v>
      </c>
      <c r="P919" t="str">
        <f>+VLOOKUP($D919,Popis!$A:$H,8,0)</f>
        <v>http://katolicka-gimnazija.hr/</v>
      </c>
    </row>
    <row r="920" spans="1:16" x14ac:dyDescent="0.3">
      <c r="A920" t="s">
        <v>267</v>
      </c>
      <c r="B920" t="str">
        <f>+VLOOKUP($D920,Popis!$A:$H,3,0)</f>
        <v>34000</v>
      </c>
      <c r="C920" t="str">
        <f>+VLOOKUP($D920,Popis!$A:$H,4,0)</f>
        <v>Požega</v>
      </c>
      <c r="D920" t="s">
        <v>271</v>
      </c>
      <c r="E920" t="s">
        <v>80</v>
      </c>
      <c r="F920" s="1">
        <v>58.24</v>
      </c>
      <c r="H920" s="1">
        <v>79.53</v>
      </c>
      <c r="J920" s="1">
        <v>66.816315000000003</v>
      </c>
      <c r="L920" t="str">
        <f>+VLOOKUP($D920,Popis!$A:$H,2,0)</f>
        <v>OSJEČKA 33</v>
      </c>
      <c r="M920" t="str">
        <f>+VLOOKUP($D920,Popis!$A:$H,5,0)</f>
        <v>034/271-140; 034/273-292, 272-992</v>
      </c>
      <c r="N920" t="str">
        <f>+VLOOKUP($D920,Popis!$A:$H,6,0)</f>
        <v>034/273-992, 034/271-140</v>
      </c>
      <c r="O920" t="str">
        <f>+VLOOKUP($D920,Popis!$A:$H,7,0)</f>
        <v>obrtnicka.skola@po.t-com.hr; ured@ss-obrtnicka-pozega.skole.hr</v>
      </c>
      <c r="P920" t="str">
        <f>+VLOOKUP($D920,Popis!$A:$H,8,0)</f>
        <v>http://www.obrtnicka-skola-pozega.hr/</v>
      </c>
    </row>
    <row r="921" spans="1:16" x14ac:dyDescent="0.3">
      <c r="A921" t="s">
        <v>267</v>
      </c>
      <c r="B921" t="str">
        <f>+VLOOKUP($D921,Popis!$A:$H,3,0)</f>
        <v>34000</v>
      </c>
      <c r="C921" t="str">
        <f>+VLOOKUP($D921,Popis!$A:$H,4,0)</f>
        <v>Požega</v>
      </c>
      <c r="D921" t="s">
        <v>271</v>
      </c>
      <c r="E921" t="s">
        <v>491</v>
      </c>
      <c r="F921" s="1">
        <v>22.06</v>
      </c>
      <c r="H921" s="1">
        <v>32.76</v>
      </c>
      <c r="J921" s="1">
        <v>25.631665999999999</v>
      </c>
      <c r="L921" t="str">
        <f>+VLOOKUP($D921,Popis!$A:$H,2,0)</f>
        <v>OSJEČKA 33</v>
      </c>
      <c r="M921" t="str">
        <f>+VLOOKUP($D921,Popis!$A:$H,5,0)</f>
        <v>034/271-140; 034/273-292, 272-992</v>
      </c>
      <c r="N921" t="str">
        <f>+VLOOKUP($D921,Popis!$A:$H,6,0)</f>
        <v>034/273-992, 034/271-140</v>
      </c>
      <c r="O921" t="str">
        <f>+VLOOKUP($D921,Popis!$A:$H,7,0)</f>
        <v>obrtnicka.skola@po.t-com.hr; ured@ss-obrtnicka-pozega.skole.hr</v>
      </c>
      <c r="P921" t="str">
        <f>+VLOOKUP($D921,Popis!$A:$H,8,0)</f>
        <v>http://www.obrtnicka-skola-pozega.hr/</v>
      </c>
    </row>
    <row r="922" spans="1:16" x14ac:dyDescent="0.3">
      <c r="A922" t="s">
        <v>267</v>
      </c>
      <c r="B922" t="str">
        <f>+VLOOKUP($D922,Popis!$A:$H,3,0)</f>
        <v>34000</v>
      </c>
      <c r="C922" t="str">
        <f>+VLOOKUP($D922,Popis!$A:$H,4,0)</f>
        <v>Požega</v>
      </c>
      <c r="D922" t="s">
        <v>271</v>
      </c>
      <c r="E922" t="s">
        <v>14</v>
      </c>
      <c r="F922" s="1">
        <v>23.37</v>
      </c>
      <c r="H922" s="1">
        <v>28.8</v>
      </c>
      <c r="J922" s="1">
        <v>25.927776999999999</v>
      </c>
      <c r="L922" t="str">
        <f>+VLOOKUP($D922,Popis!$A:$H,2,0)</f>
        <v>OSJEČKA 33</v>
      </c>
      <c r="M922" t="str">
        <f>+VLOOKUP($D922,Popis!$A:$H,5,0)</f>
        <v>034/271-140; 034/273-292, 272-992</v>
      </c>
      <c r="N922" t="str">
        <f>+VLOOKUP($D922,Popis!$A:$H,6,0)</f>
        <v>034/273-992, 034/271-140</v>
      </c>
      <c r="O922" t="str">
        <f>+VLOOKUP($D922,Popis!$A:$H,7,0)</f>
        <v>obrtnicka.skola@po.t-com.hr; ured@ss-obrtnicka-pozega.skole.hr</v>
      </c>
      <c r="P922" t="str">
        <f>+VLOOKUP($D922,Popis!$A:$H,8,0)</f>
        <v>http://www.obrtnicka-skola-pozega.hr/</v>
      </c>
    </row>
    <row r="923" spans="1:16" x14ac:dyDescent="0.3">
      <c r="A923" t="s">
        <v>267</v>
      </c>
      <c r="B923" t="str">
        <f>+VLOOKUP($D923,Popis!$A:$H,3,0)</f>
        <v>34000</v>
      </c>
      <c r="C923" t="str">
        <f>+VLOOKUP($D923,Popis!$A:$H,4,0)</f>
        <v>Požega</v>
      </c>
      <c r="D923" t="s">
        <v>271</v>
      </c>
      <c r="E923" t="s">
        <v>15</v>
      </c>
      <c r="F923" s="1">
        <v>26.55</v>
      </c>
      <c r="H923" s="1">
        <v>38.36</v>
      </c>
      <c r="J923" s="1">
        <v>32.04</v>
      </c>
      <c r="L923" t="str">
        <f>+VLOOKUP($D923,Popis!$A:$H,2,0)</f>
        <v>OSJEČKA 33</v>
      </c>
      <c r="M923" t="str">
        <f>+VLOOKUP($D923,Popis!$A:$H,5,0)</f>
        <v>034/271-140; 034/273-292, 272-992</v>
      </c>
      <c r="N923" t="str">
        <f>+VLOOKUP($D923,Popis!$A:$H,6,0)</f>
        <v>034/273-992, 034/271-140</v>
      </c>
      <c r="O923" t="str">
        <f>+VLOOKUP($D923,Popis!$A:$H,7,0)</f>
        <v>obrtnicka.skola@po.t-com.hr; ured@ss-obrtnicka-pozega.skole.hr</v>
      </c>
      <c r="P923" t="str">
        <f>+VLOOKUP($D923,Popis!$A:$H,8,0)</f>
        <v>http://www.obrtnicka-skola-pozega.hr/</v>
      </c>
    </row>
    <row r="924" spans="1:16" x14ac:dyDescent="0.3">
      <c r="A924" t="s">
        <v>267</v>
      </c>
      <c r="B924" t="str">
        <f>+VLOOKUP($D924,Popis!$A:$H,3,0)</f>
        <v>34000</v>
      </c>
      <c r="C924" t="str">
        <f>+VLOOKUP($D924,Popis!$A:$H,4,0)</f>
        <v>Požega</v>
      </c>
      <c r="D924" t="s">
        <v>271</v>
      </c>
      <c r="E924" t="s">
        <v>501</v>
      </c>
      <c r="F924" s="1">
        <v>55.49</v>
      </c>
      <c r="H924" s="1">
        <v>78.77</v>
      </c>
      <c r="J924" s="1">
        <v>63.364285000000002</v>
      </c>
      <c r="L924" t="str">
        <f>+VLOOKUP($D924,Popis!$A:$H,2,0)</f>
        <v>OSJEČKA 33</v>
      </c>
      <c r="M924" t="str">
        <f>+VLOOKUP($D924,Popis!$A:$H,5,0)</f>
        <v>034/271-140; 034/273-292, 272-992</v>
      </c>
      <c r="N924" t="str">
        <f>+VLOOKUP($D924,Popis!$A:$H,6,0)</f>
        <v>034/273-992, 034/271-140</v>
      </c>
      <c r="O924" t="str">
        <f>+VLOOKUP($D924,Popis!$A:$H,7,0)</f>
        <v>obrtnicka.skola@po.t-com.hr; ured@ss-obrtnicka-pozega.skole.hr</v>
      </c>
      <c r="P924" t="str">
        <f>+VLOOKUP($D924,Popis!$A:$H,8,0)</f>
        <v>http://www.obrtnicka-skola-pozega.hr/</v>
      </c>
    </row>
    <row r="925" spans="1:16" x14ac:dyDescent="0.3">
      <c r="A925" t="s">
        <v>267</v>
      </c>
      <c r="B925" t="str">
        <f>+VLOOKUP($D925,Popis!$A:$H,3,0)</f>
        <v>34000</v>
      </c>
      <c r="C925" t="str">
        <f>+VLOOKUP($D925,Popis!$A:$H,4,0)</f>
        <v>Požega</v>
      </c>
      <c r="D925" t="s">
        <v>271</v>
      </c>
      <c r="E925" t="s">
        <v>33</v>
      </c>
      <c r="F925" s="1">
        <v>22.67</v>
      </c>
      <c r="H925" s="1">
        <v>22.67</v>
      </c>
      <c r="J925" s="1">
        <v>22.67</v>
      </c>
      <c r="L925" t="str">
        <f>+VLOOKUP($D925,Popis!$A:$H,2,0)</f>
        <v>OSJEČKA 33</v>
      </c>
      <c r="M925" t="str">
        <f>+VLOOKUP($D925,Popis!$A:$H,5,0)</f>
        <v>034/271-140; 034/273-292, 272-992</v>
      </c>
      <c r="N925" t="str">
        <f>+VLOOKUP($D925,Popis!$A:$H,6,0)</f>
        <v>034/273-992, 034/271-140</v>
      </c>
      <c r="O925" t="str">
        <f>+VLOOKUP($D925,Popis!$A:$H,7,0)</f>
        <v>obrtnicka.skola@po.t-com.hr; ured@ss-obrtnicka-pozega.skole.hr</v>
      </c>
      <c r="P925" t="str">
        <f>+VLOOKUP($D925,Popis!$A:$H,8,0)</f>
        <v>http://www.obrtnicka-skola-pozega.hr/</v>
      </c>
    </row>
    <row r="926" spans="1:16" x14ac:dyDescent="0.3">
      <c r="A926" t="s">
        <v>267</v>
      </c>
      <c r="B926" t="str">
        <f>+VLOOKUP($D926,Popis!$A:$H,3,0)</f>
        <v>34000</v>
      </c>
      <c r="C926" t="str">
        <f>+VLOOKUP($D926,Popis!$A:$H,4,0)</f>
        <v>Požega</v>
      </c>
      <c r="D926" t="s">
        <v>271</v>
      </c>
      <c r="E926" t="s">
        <v>70</v>
      </c>
      <c r="F926" s="1">
        <v>23.23</v>
      </c>
      <c r="H926" s="1">
        <v>25.57</v>
      </c>
      <c r="J926" s="1">
        <v>24.31</v>
      </c>
      <c r="L926" t="str">
        <f>+VLOOKUP($D926,Popis!$A:$H,2,0)</f>
        <v>OSJEČKA 33</v>
      </c>
      <c r="M926" t="str">
        <f>+VLOOKUP($D926,Popis!$A:$H,5,0)</f>
        <v>034/271-140; 034/273-292, 272-992</v>
      </c>
      <c r="N926" t="str">
        <f>+VLOOKUP($D926,Popis!$A:$H,6,0)</f>
        <v>034/273-992, 034/271-140</v>
      </c>
      <c r="O926" t="str">
        <f>+VLOOKUP($D926,Popis!$A:$H,7,0)</f>
        <v>obrtnicka.skola@po.t-com.hr; ured@ss-obrtnicka-pozega.skole.hr</v>
      </c>
      <c r="P926" t="str">
        <f>+VLOOKUP($D926,Popis!$A:$H,8,0)</f>
        <v>http://www.obrtnicka-skola-pozega.hr/</v>
      </c>
    </row>
    <row r="927" spans="1:16" x14ac:dyDescent="0.3">
      <c r="A927" t="s">
        <v>267</v>
      </c>
      <c r="B927" t="str">
        <f>+VLOOKUP($D927,Popis!$A:$H,3,0)</f>
        <v>34000</v>
      </c>
      <c r="C927" t="str">
        <f>+VLOOKUP($D927,Popis!$A:$H,4,0)</f>
        <v>Požega</v>
      </c>
      <c r="D927" t="s">
        <v>271</v>
      </c>
      <c r="E927" t="s">
        <v>40</v>
      </c>
      <c r="F927" s="1">
        <v>23.65</v>
      </c>
      <c r="H927" s="1">
        <v>38.64</v>
      </c>
      <c r="J927" s="1">
        <v>27.461818000000001</v>
      </c>
      <c r="L927" t="str">
        <f>+VLOOKUP($D927,Popis!$A:$H,2,0)</f>
        <v>OSJEČKA 33</v>
      </c>
      <c r="M927" t="str">
        <f>+VLOOKUP($D927,Popis!$A:$H,5,0)</f>
        <v>034/271-140; 034/273-292, 272-992</v>
      </c>
      <c r="N927" t="str">
        <f>+VLOOKUP($D927,Popis!$A:$H,6,0)</f>
        <v>034/273-992, 034/271-140</v>
      </c>
      <c r="O927" t="str">
        <f>+VLOOKUP($D927,Popis!$A:$H,7,0)</f>
        <v>obrtnicka.skola@po.t-com.hr; ured@ss-obrtnicka-pozega.skole.hr</v>
      </c>
      <c r="P927" t="str">
        <f>+VLOOKUP($D927,Popis!$A:$H,8,0)</f>
        <v>http://www.obrtnicka-skola-pozega.hr/</v>
      </c>
    </row>
    <row r="928" spans="1:16" x14ac:dyDescent="0.3">
      <c r="A928" t="s">
        <v>267</v>
      </c>
      <c r="B928" t="str">
        <f>+VLOOKUP($D928,Popis!$A:$H,3,0)</f>
        <v>34000</v>
      </c>
      <c r="C928" t="str">
        <f>+VLOOKUP($D928,Popis!$A:$H,4,0)</f>
        <v>Požega</v>
      </c>
      <c r="D928" t="s">
        <v>271</v>
      </c>
      <c r="E928" t="s">
        <v>492</v>
      </c>
      <c r="F928" s="1">
        <v>46.08</v>
      </c>
      <c r="H928" s="1">
        <v>62.91</v>
      </c>
      <c r="J928" s="1">
        <v>54.181249999999999</v>
      </c>
      <c r="L928" t="str">
        <f>+VLOOKUP($D928,Popis!$A:$H,2,0)</f>
        <v>OSJEČKA 33</v>
      </c>
      <c r="M928" t="str">
        <f>+VLOOKUP($D928,Popis!$A:$H,5,0)</f>
        <v>034/271-140; 034/273-292, 272-992</v>
      </c>
      <c r="N928" t="str">
        <f>+VLOOKUP($D928,Popis!$A:$H,6,0)</f>
        <v>034/273-992, 034/271-140</v>
      </c>
      <c r="O928" t="str">
        <f>+VLOOKUP($D928,Popis!$A:$H,7,0)</f>
        <v>obrtnicka.skola@po.t-com.hr; ured@ss-obrtnicka-pozega.skole.hr</v>
      </c>
      <c r="P928" t="str">
        <f>+VLOOKUP($D928,Popis!$A:$H,8,0)</f>
        <v>http://www.obrtnicka-skola-pozega.hr/</v>
      </c>
    </row>
    <row r="929" spans="1:16" x14ac:dyDescent="0.3">
      <c r="A929" t="s">
        <v>267</v>
      </c>
      <c r="B929" t="str">
        <f>+VLOOKUP($D929,Popis!$A:$H,3,0)</f>
        <v>34000</v>
      </c>
      <c r="C929" t="str">
        <f>+VLOOKUP($D929,Popis!$A:$H,4,0)</f>
        <v>Požega</v>
      </c>
      <c r="D929" t="s">
        <v>272</v>
      </c>
      <c r="E929" t="s">
        <v>75</v>
      </c>
      <c r="F929" s="1">
        <v>40.92</v>
      </c>
      <c r="H929" s="1">
        <v>60.64</v>
      </c>
      <c r="J929" s="1">
        <v>47.575000000000003</v>
      </c>
      <c r="L929" t="str">
        <f>+VLOOKUP($D929,Popis!$A:$H,2,0)</f>
        <v>RATARNIČKA  3</v>
      </c>
      <c r="M929" t="str">
        <f>+VLOOKUP($D929,Popis!$A:$H,5,0)</f>
        <v>034/274-324</v>
      </c>
      <c r="N929" t="str">
        <f>+VLOOKUP($D929,Popis!$A:$H,6,0)</f>
        <v>034/271-754</v>
      </c>
      <c r="O929" t="str">
        <f>+VLOOKUP($D929,Popis!$A:$H,7,0)</f>
        <v>ured@ss-poljoprivrednoprehrambena-pozega.skole.hr</v>
      </c>
      <c r="P929" t="str">
        <f>+VLOOKUP($D929,Popis!$A:$H,8,0)</f>
        <v>ss-poljoprivrednoprehrambena-pozega.skole.hr</v>
      </c>
    </row>
    <row r="930" spans="1:16" x14ac:dyDescent="0.3">
      <c r="A930" t="s">
        <v>267</v>
      </c>
      <c r="B930" t="str">
        <f>+VLOOKUP($D930,Popis!$A:$H,3,0)</f>
        <v>34000</v>
      </c>
      <c r="C930" t="str">
        <f>+VLOOKUP($D930,Popis!$A:$H,4,0)</f>
        <v>Požega</v>
      </c>
      <c r="D930" t="s">
        <v>272</v>
      </c>
      <c r="E930" t="s">
        <v>13</v>
      </c>
      <c r="F930" s="1">
        <v>42.94</v>
      </c>
      <c r="H930" s="1">
        <v>61.97</v>
      </c>
      <c r="J930" s="1">
        <v>48.932000000000002</v>
      </c>
      <c r="L930" t="str">
        <f>+VLOOKUP($D930,Popis!$A:$H,2,0)</f>
        <v>RATARNIČKA  3</v>
      </c>
      <c r="M930" t="str">
        <f>+VLOOKUP($D930,Popis!$A:$H,5,0)</f>
        <v>034/274-324</v>
      </c>
      <c r="N930" t="str">
        <f>+VLOOKUP($D930,Popis!$A:$H,6,0)</f>
        <v>034/271-754</v>
      </c>
      <c r="O930" t="str">
        <f>+VLOOKUP($D930,Popis!$A:$H,7,0)</f>
        <v>ured@ss-poljoprivrednoprehrambena-pozega.skole.hr</v>
      </c>
      <c r="P930" t="str">
        <f>+VLOOKUP($D930,Popis!$A:$H,8,0)</f>
        <v>ss-poljoprivrednoprehrambena-pozega.skole.hr</v>
      </c>
    </row>
    <row r="931" spans="1:16" x14ac:dyDescent="0.3">
      <c r="A931" t="s">
        <v>267</v>
      </c>
      <c r="B931" t="str">
        <f>+VLOOKUP($D931,Popis!$A:$H,3,0)</f>
        <v>34000</v>
      </c>
      <c r="C931" t="str">
        <f>+VLOOKUP($D931,Popis!$A:$H,4,0)</f>
        <v>Požega</v>
      </c>
      <c r="D931" t="s">
        <v>272</v>
      </c>
      <c r="E931" t="s">
        <v>211</v>
      </c>
      <c r="F931" s="1">
        <v>23.46</v>
      </c>
      <c r="H931" s="1">
        <v>28.08</v>
      </c>
      <c r="J931" s="1">
        <v>25.589333</v>
      </c>
      <c r="L931" t="str">
        <f>+VLOOKUP($D931,Popis!$A:$H,2,0)</f>
        <v>RATARNIČKA  3</v>
      </c>
      <c r="M931" t="str">
        <f>+VLOOKUP($D931,Popis!$A:$H,5,0)</f>
        <v>034/274-324</v>
      </c>
      <c r="N931" t="str">
        <f>+VLOOKUP($D931,Popis!$A:$H,6,0)</f>
        <v>034/271-754</v>
      </c>
      <c r="O931" t="str">
        <f>+VLOOKUP($D931,Popis!$A:$H,7,0)</f>
        <v>ured@ss-poljoprivrednoprehrambena-pozega.skole.hr</v>
      </c>
      <c r="P931" t="str">
        <f>+VLOOKUP($D931,Popis!$A:$H,8,0)</f>
        <v>ss-poljoprivrednoprehrambena-pozega.skole.hr</v>
      </c>
    </row>
    <row r="932" spans="1:16" x14ac:dyDescent="0.3">
      <c r="A932" t="s">
        <v>267</v>
      </c>
      <c r="B932" t="str">
        <f>+VLOOKUP($D932,Popis!$A:$H,3,0)</f>
        <v>34000</v>
      </c>
      <c r="C932" t="str">
        <f>+VLOOKUP($D932,Popis!$A:$H,4,0)</f>
        <v>Požega</v>
      </c>
      <c r="D932" t="s">
        <v>272</v>
      </c>
      <c r="E932" t="s">
        <v>67</v>
      </c>
      <c r="F932" s="1">
        <v>23.5</v>
      </c>
      <c r="H932" s="1">
        <v>25.99</v>
      </c>
      <c r="J932" s="1">
        <v>24.46</v>
      </c>
      <c r="L932" t="str">
        <f>+VLOOKUP($D932,Popis!$A:$H,2,0)</f>
        <v>RATARNIČKA  3</v>
      </c>
      <c r="M932" t="str">
        <f>+VLOOKUP($D932,Popis!$A:$H,5,0)</f>
        <v>034/274-324</v>
      </c>
      <c r="N932" t="str">
        <f>+VLOOKUP($D932,Popis!$A:$H,6,0)</f>
        <v>034/271-754</v>
      </c>
      <c r="O932" t="str">
        <f>+VLOOKUP($D932,Popis!$A:$H,7,0)</f>
        <v>ured@ss-poljoprivrednoprehrambena-pozega.skole.hr</v>
      </c>
      <c r="P932" t="str">
        <f>+VLOOKUP($D932,Popis!$A:$H,8,0)</f>
        <v>ss-poljoprivrednoprehrambena-pozega.skole.hr</v>
      </c>
    </row>
    <row r="933" spans="1:16" x14ac:dyDescent="0.3">
      <c r="A933" t="s">
        <v>267</v>
      </c>
      <c r="B933" t="str">
        <f>+VLOOKUP($D933,Popis!$A:$H,3,0)</f>
        <v>34000</v>
      </c>
      <c r="C933" t="str">
        <f>+VLOOKUP($D933,Popis!$A:$H,4,0)</f>
        <v>Požega</v>
      </c>
      <c r="D933" t="s">
        <v>272</v>
      </c>
      <c r="E933" t="s">
        <v>502</v>
      </c>
      <c r="F933" s="1">
        <v>23.91</v>
      </c>
      <c r="H933" s="1">
        <v>29.74</v>
      </c>
      <c r="J933" s="1">
        <v>27.815999999999999</v>
      </c>
      <c r="L933" t="str">
        <f>+VLOOKUP($D933,Popis!$A:$H,2,0)</f>
        <v>RATARNIČKA  3</v>
      </c>
      <c r="M933" t="str">
        <f>+VLOOKUP($D933,Popis!$A:$H,5,0)</f>
        <v>034/274-324</v>
      </c>
      <c r="N933" t="str">
        <f>+VLOOKUP($D933,Popis!$A:$H,6,0)</f>
        <v>034/271-754</v>
      </c>
      <c r="O933" t="str">
        <f>+VLOOKUP($D933,Popis!$A:$H,7,0)</f>
        <v>ured@ss-poljoprivrednoprehrambena-pozega.skole.hr</v>
      </c>
      <c r="P933" t="str">
        <f>+VLOOKUP($D933,Popis!$A:$H,8,0)</f>
        <v>ss-poljoprivrednoprehrambena-pozega.skole.hr</v>
      </c>
    </row>
    <row r="934" spans="1:16" x14ac:dyDescent="0.3">
      <c r="A934" t="s">
        <v>267</v>
      </c>
      <c r="B934" t="str">
        <f>+VLOOKUP($D934,Popis!$A:$H,3,0)</f>
        <v>34000</v>
      </c>
      <c r="C934" t="str">
        <f>+VLOOKUP($D934,Popis!$A:$H,4,0)</f>
        <v>Požega</v>
      </c>
      <c r="D934" t="s">
        <v>272</v>
      </c>
      <c r="E934" t="s">
        <v>116</v>
      </c>
      <c r="F934" s="1">
        <v>40.549999999999997</v>
      </c>
      <c r="H934" s="1">
        <v>52.61</v>
      </c>
      <c r="J934" s="1">
        <v>46.82</v>
      </c>
      <c r="L934" t="str">
        <f>+VLOOKUP($D934,Popis!$A:$H,2,0)</f>
        <v>RATARNIČKA  3</v>
      </c>
      <c r="M934" t="str">
        <f>+VLOOKUP($D934,Popis!$A:$H,5,0)</f>
        <v>034/274-324</v>
      </c>
      <c r="N934" t="str">
        <f>+VLOOKUP($D934,Popis!$A:$H,6,0)</f>
        <v>034/271-754</v>
      </c>
      <c r="O934" t="str">
        <f>+VLOOKUP($D934,Popis!$A:$H,7,0)</f>
        <v>ured@ss-poljoprivrednoprehrambena-pozega.skole.hr</v>
      </c>
      <c r="P934" t="str">
        <f>+VLOOKUP($D934,Popis!$A:$H,8,0)</f>
        <v>ss-poljoprivrednoprehrambena-pozega.skole.hr</v>
      </c>
    </row>
    <row r="935" spans="1:16" x14ac:dyDescent="0.3">
      <c r="A935" t="s">
        <v>267</v>
      </c>
      <c r="B935" t="str">
        <f>+VLOOKUP($D935,Popis!$A:$H,3,0)</f>
        <v>34550</v>
      </c>
      <c r="C935" t="str">
        <f>+VLOOKUP($D935,Popis!$A:$H,4,0)</f>
        <v>Pakrac</v>
      </c>
      <c r="D935" t="s">
        <v>273</v>
      </c>
      <c r="E935" t="s">
        <v>73</v>
      </c>
      <c r="F935" s="1">
        <v>56.5</v>
      </c>
      <c r="H935" s="1">
        <v>78.37</v>
      </c>
      <c r="J935" s="1">
        <v>66.010525999999999</v>
      </c>
      <c r="L935" t="str">
        <f>+VLOOKUP($D935,Popis!$A:$H,2,0)</f>
        <v>Bolnička 59</v>
      </c>
      <c r="M935" t="str">
        <f>+VLOOKUP($D935,Popis!$A:$H,5,0)</f>
        <v>034/411-046; 034/440-001; 034/440-003</v>
      </c>
      <c r="N935" t="str">
        <f>+VLOOKUP($D935,Popis!$A:$H,6,0)</f>
        <v>034/440-008</v>
      </c>
      <c r="O935" t="str">
        <f>+VLOOKUP($D935,Popis!$A:$H,7,0)</f>
        <v>ravnatelj@ss-pakrac.skole.hr; vsmjene@ss-pakrac.skole.hr</v>
      </c>
      <c r="P935" t="str">
        <f>+VLOOKUP($D935,Popis!$A:$H,8,0)</f>
        <v>http://www.sspakrac.hr</v>
      </c>
    </row>
    <row r="936" spans="1:16" x14ac:dyDescent="0.3">
      <c r="A936" t="s">
        <v>267</v>
      </c>
      <c r="B936" t="str">
        <f>+VLOOKUP($D936,Popis!$A:$H,3,0)</f>
        <v>34550</v>
      </c>
      <c r="C936" t="str">
        <f>+VLOOKUP($D936,Popis!$A:$H,4,0)</f>
        <v>Pakrac</v>
      </c>
      <c r="D936" t="s">
        <v>273</v>
      </c>
      <c r="E936" t="s">
        <v>491</v>
      </c>
      <c r="F936" s="1">
        <v>23.98</v>
      </c>
      <c r="H936" s="1">
        <v>25.08</v>
      </c>
      <c r="J936" s="1">
        <v>24.53</v>
      </c>
      <c r="L936" t="str">
        <f>+VLOOKUP($D936,Popis!$A:$H,2,0)</f>
        <v>Bolnička 59</v>
      </c>
      <c r="M936" t="str">
        <f>+VLOOKUP($D936,Popis!$A:$H,5,0)</f>
        <v>034/411-046; 034/440-001; 034/440-003</v>
      </c>
      <c r="N936" t="str">
        <f>+VLOOKUP($D936,Popis!$A:$H,6,0)</f>
        <v>034/440-008</v>
      </c>
      <c r="O936" t="str">
        <f>+VLOOKUP($D936,Popis!$A:$H,7,0)</f>
        <v>ravnatelj@ss-pakrac.skole.hr; vsmjene@ss-pakrac.skole.hr</v>
      </c>
      <c r="P936" t="str">
        <f>+VLOOKUP($D936,Popis!$A:$H,8,0)</f>
        <v>http://www.sspakrac.hr</v>
      </c>
    </row>
    <row r="937" spans="1:16" x14ac:dyDescent="0.3">
      <c r="A937" t="s">
        <v>267</v>
      </c>
      <c r="B937" t="str">
        <f>+VLOOKUP($D937,Popis!$A:$H,3,0)</f>
        <v>34550</v>
      </c>
      <c r="C937" t="str">
        <f>+VLOOKUP($D937,Popis!$A:$H,4,0)</f>
        <v>Pakrac</v>
      </c>
      <c r="D937" t="s">
        <v>273</v>
      </c>
      <c r="E937" t="s">
        <v>495</v>
      </c>
      <c r="F937" s="1">
        <v>42.67</v>
      </c>
      <c r="H937" s="1">
        <v>68.11</v>
      </c>
      <c r="J937" s="1">
        <v>55.277500000000003</v>
      </c>
      <c r="L937" t="str">
        <f>+VLOOKUP($D937,Popis!$A:$H,2,0)</f>
        <v>Bolnička 59</v>
      </c>
      <c r="M937" t="str">
        <f>+VLOOKUP($D937,Popis!$A:$H,5,0)</f>
        <v>034/411-046; 034/440-001; 034/440-003</v>
      </c>
      <c r="N937" t="str">
        <f>+VLOOKUP($D937,Popis!$A:$H,6,0)</f>
        <v>034/440-008</v>
      </c>
      <c r="O937" t="str">
        <f>+VLOOKUP($D937,Popis!$A:$H,7,0)</f>
        <v>ravnatelj@ss-pakrac.skole.hr; vsmjene@ss-pakrac.skole.hr</v>
      </c>
      <c r="P937" t="str">
        <f>+VLOOKUP($D937,Popis!$A:$H,8,0)</f>
        <v>http://www.sspakrac.hr</v>
      </c>
    </row>
    <row r="938" spans="1:16" x14ac:dyDescent="0.3">
      <c r="A938" t="s">
        <v>267</v>
      </c>
      <c r="B938" t="str">
        <f>+VLOOKUP($D938,Popis!$A:$H,3,0)</f>
        <v>34550</v>
      </c>
      <c r="C938" t="str">
        <f>+VLOOKUP($D938,Popis!$A:$H,4,0)</f>
        <v>Pakrac</v>
      </c>
      <c r="D938" t="s">
        <v>273</v>
      </c>
      <c r="E938" t="s">
        <v>26</v>
      </c>
      <c r="F938" s="1">
        <v>55.6</v>
      </c>
      <c r="H938" s="1">
        <v>77.64</v>
      </c>
      <c r="J938" s="1">
        <v>64.673000000000002</v>
      </c>
      <c r="L938" t="str">
        <f>+VLOOKUP($D938,Popis!$A:$H,2,0)</f>
        <v>Bolnička 59</v>
      </c>
      <c r="M938" t="str">
        <f>+VLOOKUP($D938,Popis!$A:$H,5,0)</f>
        <v>034/411-046; 034/440-001; 034/440-003</v>
      </c>
      <c r="N938" t="str">
        <f>+VLOOKUP($D938,Popis!$A:$H,6,0)</f>
        <v>034/440-008</v>
      </c>
      <c r="O938" t="str">
        <f>+VLOOKUP($D938,Popis!$A:$H,7,0)</f>
        <v>ravnatelj@ss-pakrac.skole.hr; vsmjene@ss-pakrac.skole.hr</v>
      </c>
      <c r="P938" t="str">
        <f>+VLOOKUP($D938,Popis!$A:$H,8,0)</f>
        <v>http://www.sspakrac.hr</v>
      </c>
    </row>
    <row r="939" spans="1:16" x14ac:dyDescent="0.3">
      <c r="A939" t="s">
        <v>267</v>
      </c>
      <c r="B939" t="str">
        <f>+VLOOKUP($D939,Popis!$A:$H,3,0)</f>
        <v>34550</v>
      </c>
      <c r="C939" t="str">
        <f>+VLOOKUP($D939,Popis!$A:$H,4,0)</f>
        <v>Pakrac</v>
      </c>
      <c r="D939" t="s">
        <v>273</v>
      </c>
      <c r="E939" t="s">
        <v>20</v>
      </c>
      <c r="F939" s="1">
        <v>50.62</v>
      </c>
      <c r="H939" s="1">
        <v>80</v>
      </c>
      <c r="J939" s="1">
        <v>70.702630999999997</v>
      </c>
      <c r="L939" t="str">
        <f>+VLOOKUP($D939,Popis!$A:$H,2,0)</f>
        <v>Bolnička 59</v>
      </c>
      <c r="M939" t="str">
        <f>+VLOOKUP($D939,Popis!$A:$H,5,0)</f>
        <v>034/411-046; 034/440-001; 034/440-003</v>
      </c>
      <c r="N939" t="str">
        <f>+VLOOKUP($D939,Popis!$A:$H,6,0)</f>
        <v>034/440-008</v>
      </c>
      <c r="O939" t="str">
        <f>+VLOOKUP($D939,Popis!$A:$H,7,0)</f>
        <v>ravnatelj@ss-pakrac.skole.hr; vsmjene@ss-pakrac.skole.hr</v>
      </c>
      <c r="P939" t="str">
        <f>+VLOOKUP($D939,Popis!$A:$H,8,0)</f>
        <v>http://www.sspakrac.hr</v>
      </c>
    </row>
    <row r="940" spans="1:16" x14ac:dyDescent="0.3">
      <c r="A940" t="s">
        <v>267</v>
      </c>
      <c r="B940" t="str">
        <f>+VLOOKUP($D940,Popis!$A:$H,3,0)</f>
        <v>34550</v>
      </c>
      <c r="C940" t="str">
        <f>+VLOOKUP($D940,Popis!$A:$H,4,0)</f>
        <v>Pakrac</v>
      </c>
      <c r="D940" t="s">
        <v>273</v>
      </c>
      <c r="E940" t="s">
        <v>40</v>
      </c>
      <c r="F940" s="1">
        <v>28.17</v>
      </c>
      <c r="H940" s="1">
        <v>39.17</v>
      </c>
      <c r="J940" s="1">
        <v>33.94</v>
      </c>
      <c r="L940" t="str">
        <f>+VLOOKUP($D940,Popis!$A:$H,2,0)</f>
        <v>Bolnička 59</v>
      </c>
      <c r="M940" t="str">
        <f>+VLOOKUP($D940,Popis!$A:$H,5,0)</f>
        <v>034/411-046; 034/440-001; 034/440-003</v>
      </c>
      <c r="N940" t="str">
        <f>+VLOOKUP($D940,Popis!$A:$H,6,0)</f>
        <v>034/440-008</v>
      </c>
      <c r="O940" t="str">
        <f>+VLOOKUP($D940,Popis!$A:$H,7,0)</f>
        <v>ravnatelj@ss-pakrac.skole.hr; vsmjene@ss-pakrac.skole.hr</v>
      </c>
      <c r="P940" t="str">
        <f>+VLOOKUP($D940,Popis!$A:$H,8,0)</f>
        <v>http://www.sspakrac.hr</v>
      </c>
    </row>
    <row r="941" spans="1:16" x14ac:dyDescent="0.3">
      <c r="A941" t="s">
        <v>267</v>
      </c>
      <c r="B941" t="str">
        <f>+VLOOKUP($D941,Popis!$A:$H,3,0)</f>
        <v>34000</v>
      </c>
      <c r="C941" t="str">
        <f>+VLOOKUP($D941,Popis!$A:$H,4,0)</f>
        <v>Požega</v>
      </c>
      <c r="D941" t="s">
        <v>274</v>
      </c>
      <c r="E941" t="s">
        <v>489</v>
      </c>
      <c r="F941" s="1">
        <v>29.38</v>
      </c>
      <c r="H941" s="1">
        <v>41.3</v>
      </c>
      <c r="J941" s="1">
        <v>32.561666000000002</v>
      </c>
      <c r="L941" t="str">
        <f>+VLOOKUP($D941,Popis!$A:$H,2,0)</f>
        <v>RATARNIČKA 1</v>
      </c>
      <c r="M941" t="str">
        <f>+VLOOKUP($D941,Popis!$A:$H,5,0)</f>
        <v>034/273-207; 034/271-379</v>
      </c>
      <c r="N941" t="str">
        <f>+VLOOKUP($D941,Popis!$A:$H,6,0)</f>
        <v>034/273-207</v>
      </c>
      <c r="O941" t="str">
        <f>+VLOOKUP($D941,Popis!$A:$H,7,0)</f>
        <v>tehnicka-skola-pozega@po.t-com.hr; ured@ss-tehnicka-pozega.skole.hr</v>
      </c>
      <c r="P941">
        <f>+VLOOKUP($D941,Popis!$A:$H,8,0)</f>
        <v>0</v>
      </c>
    </row>
    <row r="942" spans="1:16" x14ac:dyDescent="0.3">
      <c r="A942" t="s">
        <v>267</v>
      </c>
      <c r="B942" t="str">
        <f>+VLOOKUP($D942,Popis!$A:$H,3,0)</f>
        <v>34000</v>
      </c>
      <c r="C942" t="str">
        <f>+VLOOKUP($D942,Popis!$A:$H,4,0)</f>
        <v>Požega</v>
      </c>
      <c r="D942" t="s">
        <v>274</v>
      </c>
      <c r="E942" t="s">
        <v>29</v>
      </c>
      <c r="F942" s="1">
        <v>29.48</v>
      </c>
      <c r="H942" s="1">
        <v>35.11</v>
      </c>
      <c r="J942" s="1">
        <v>31.368749999999999</v>
      </c>
      <c r="L942" t="str">
        <f>+VLOOKUP($D942,Popis!$A:$H,2,0)</f>
        <v>RATARNIČKA 1</v>
      </c>
      <c r="M942" t="str">
        <f>+VLOOKUP($D942,Popis!$A:$H,5,0)</f>
        <v>034/273-207; 034/271-379</v>
      </c>
      <c r="N942" t="str">
        <f>+VLOOKUP($D942,Popis!$A:$H,6,0)</f>
        <v>034/273-207</v>
      </c>
      <c r="O942" t="str">
        <f>+VLOOKUP($D942,Popis!$A:$H,7,0)</f>
        <v>tehnicka-skola-pozega@po.t-com.hr; ured@ss-tehnicka-pozega.skole.hr</v>
      </c>
      <c r="P942">
        <f>+VLOOKUP($D942,Popis!$A:$H,8,0)</f>
        <v>0</v>
      </c>
    </row>
    <row r="943" spans="1:16" x14ac:dyDescent="0.3">
      <c r="A943" t="s">
        <v>267</v>
      </c>
      <c r="B943" t="str">
        <f>+VLOOKUP($D943,Popis!$A:$H,3,0)</f>
        <v>34000</v>
      </c>
      <c r="C943" t="str">
        <f>+VLOOKUP($D943,Popis!$A:$H,4,0)</f>
        <v>Požega</v>
      </c>
      <c r="D943" t="s">
        <v>274</v>
      </c>
      <c r="E943" t="s">
        <v>490</v>
      </c>
      <c r="F943" s="1">
        <v>27.55</v>
      </c>
      <c r="H943" s="1">
        <v>36.5</v>
      </c>
      <c r="J943" s="1">
        <v>29.913333000000002</v>
      </c>
      <c r="L943" t="str">
        <f>+VLOOKUP($D943,Popis!$A:$H,2,0)</f>
        <v>RATARNIČKA 1</v>
      </c>
      <c r="M943" t="str">
        <f>+VLOOKUP($D943,Popis!$A:$H,5,0)</f>
        <v>034/273-207; 034/271-379</v>
      </c>
      <c r="N943" t="str">
        <f>+VLOOKUP($D943,Popis!$A:$H,6,0)</f>
        <v>034/273-207</v>
      </c>
      <c r="O943" t="str">
        <f>+VLOOKUP($D943,Popis!$A:$H,7,0)</f>
        <v>tehnicka-skola-pozega@po.t-com.hr; ured@ss-tehnicka-pozega.skole.hr</v>
      </c>
      <c r="P943">
        <f>+VLOOKUP($D943,Popis!$A:$H,8,0)</f>
        <v>0</v>
      </c>
    </row>
    <row r="944" spans="1:16" x14ac:dyDescent="0.3">
      <c r="A944" t="s">
        <v>267</v>
      </c>
      <c r="B944" t="str">
        <f>+VLOOKUP($D944,Popis!$A:$H,3,0)</f>
        <v>34000</v>
      </c>
      <c r="C944" t="str">
        <f>+VLOOKUP($D944,Popis!$A:$H,4,0)</f>
        <v>Požega</v>
      </c>
      <c r="D944" t="s">
        <v>274</v>
      </c>
      <c r="E944" t="s">
        <v>35</v>
      </c>
      <c r="F944" s="1">
        <v>28.33</v>
      </c>
      <c r="H944" s="1">
        <v>36.57</v>
      </c>
      <c r="J944" s="1">
        <v>31.676666000000001</v>
      </c>
      <c r="L944" t="str">
        <f>+VLOOKUP($D944,Popis!$A:$H,2,0)</f>
        <v>RATARNIČKA 1</v>
      </c>
      <c r="M944" t="str">
        <f>+VLOOKUP($D944,Popis!$A:$H,5,0)</f>
        <v>034/273-207; 034/271-379</v>
      </c>
      <c r="N944" t="str">
        <f>+VLOOKUP($D944,Popis!$A:$H,6,0)</f>
        <v>034/273-207</v>
      </c>
      <c r="O944" t="str">
        <f>+VLOOKUP($D944,Popis!$A:$H,7,0)</f>
        <v>tehnicka-skola-pozega@po.t-com.hr; ured@ss-tehnicka-pozega.skole.hr</v>
      </c>
      <c r="P944">
        <f>+VLOOKUP($D944,Popis!$A:$H,8,0)</f>
        <v>0</v>
      </c>
    </row>
    <row r="945" spans="1:16" x14ac:dyDescent="0.3">
      <c r="A945" t="s">
        <v>267</v>
      </c>
      <c r="B945" t="str">
        <f>+VLOOKUP($D945,Popis!$A:$H,3,0)</f>
        <v>34000</v>
      </c>
      <c r="C945" t="str">
        <f>+VLOOKUP($D945,Popis!$A:$H,4,0)</f>
        <v>Požega</v>
      </c>
      <c r="D945" t="s">
        <v>274</v>
      </c>
      <c r="E945" t="s">
        <v>61</v>
      </c>
      <c r="F945" s="1">
        <v>26.89</v>
      </c>
      <c r="H945" s="1">
        <v>28.35</v>
      </c>
      <c r="J945" s="1">
        <v>27.38</v>
      </c>
      <c r="L945" t="str">
        <f>+VLOOKUP($D945,Popis!$A:$H,2,0)</f>
        <v>RATARNIČKA 1</v>
      </c>
      <c r="M945" t="str">
        <f>+VLOOKUP($D945,Popis!$A:$H,5,0)</f>
        <v>034/273-207; 034/271-379</v>
      </c>
      <c r="N945" t="str">
        <f>+VLOOKUP($D945,Popis!$A:$H,6,0)</f>
        <v>034/273-207</v>
      </c>
      <c r="O945" t="str">
        <f>+VLOOKUP($D945,Popis!$A:$H,7,0)</f>
        <v>tehnicka-skola-pozega@po.t-com.hr; ured@ss-tehnicka-pozega.skole.hr</v>
      </c>
      <c r="P945">
        <f>+VLOOKUP($D945,Popis!$A:$H,8,0)</f>
        <v>0</v>
      </c>
    </row>
    <row r="946" spans="1:16" x14ac:dyDescent="0.3">
      <c r="A946" t="s">
        <v>267</v>
      </c>
      <c r="B946" t="str">
        <f>+VLOOKUP($D946,Popis!$A:$H,3,0)</f>
        <v>34000</v>
      </c>
      <c r="C946" t="str">
        <f>+VLOOKUP($D946,Popis!$A:$H,4,0)</f>
        <v>Požega</v>
      </c>
      <c r="D946" t="s">
        <v>274</v>
      </c>
      <c r="E946" t="s">
        <v>496</v>
      </c>
      <c r="F946" s="1">
        <v>45.24</v>
      </c>
      <c r="H946" s="1">
        <v>64.209999999999994</v>
      </c>
      <c r="J946" s="1">
        <v>53.667000000000002</v>
      </c>
      <c r="L946" t="str">
        <f>+VLOOKUP($D946,Popis!$A:$H,2,0)</f>
        <v>RATARNIČKA 1</v>
      </c>
      <c r="M946" t="str">
        <f>+VLOOKUP($D946,Popis!$A:$H,5,0)</f>
        <v>034/273-207; 034/271-379</v>
      </c>
      <c r="N946" t="str">
        <f>+VLOOKUP($D946,Popis!$A:$H,6,0)</f>
        <v>034/273-207</v>
      </c>
      <c r="O946" t="str">
        <f>+VLOOKUP($D946,Popis!$A:$H,7,0)</f>
        <v>tehnicka-skola-pozega@po.t-com.hr; ured@ss-tehnicka-pozega.skole.hr</v>
      </c>
      <c r="P946">
        <f>+VLOOKUP($D946,Popis!$A:$H,8,0)</f>
        <v>0</v>
      </c>
    </row>
    <row r="947" spans="1:16" x14ac:dyDescent="0.3">
      <c r="A947" t="s">
        <v>267</v>
      </c>
      <c r="B947" t="str">
        <f>+VLOOKUP($D947,Popis!$A:$H,3,0)</f>
        <v>34000</v>
      </c>
      <c r="C947" t="str">
        <f>+VLOOKUP($D947,Popis!$A:$H,4,0)</f>
        <v>Požega</v>
      </c>
      <c r="D947" t="s">
        <v>274</v>
      </c>
      <c r="E947" t="s">
        <v>81</v>
      </c>
      <c r="F947" s="1">
        <v>50.76</v>
      </c>
      <c r="H947" s="1">
        <v>78.849999999999994</v>
      </c>
      <c r="J947" s="1">
        <v>59.905999999999999</v>
      </c>
      <c r="L947" t="str">
        <f>+VLOOKUP($D947,Popis!$A:$H,2,0)</f>
        <v>RATARNIČKA 1</v>
      </c>
      <c r="M947" t="str">
        <f>+VLOOKUP($D947,Popis!$A:$H,5,0)</f>
        <v>034/273-207; 034/271-379</v>
      </c>
      <c r="N947" t="str">
        <f>+VLOOKUP($D947,Popis!$A:$H,6,0)</f>
        <v>034/273-207</v>
      </c>
      <c r="O947" t="str">
        <f>+VLOOKUP($D947,Popis!$A:$H,7,0)</f>
        <v>tehnicka-skola-pozega@po.t-com.hr; ured@ss-tehnicka-pozega.skole.hr</v>
      </c>
      <c r="P947">
        <f>+VLOOKUP($D947,Popis!$A:$H,8,0)</f>
        <v>0</v>
      </c>
    </row>
    <row r="948" spans="1:16" x14ac:dyDescent="0.3">
      <c r="A948" t="s">
        <v>267</v>
      </c>
      <c r="B948" t="str">
        <f>+VLOOKUP($D948,Popis!$A:$H,3,0)</f>
        <v>34000</v>
      </c>
      <c r="C948" t="str">
        <f>+VLOOKUP($D948,Popis!$A:$H,4,0)</f>
        <v>Požega</v>
      </c>
      <c r="D948" t="s">
        <v>274</v>
      </c>
      <c r="E948" t="s">
        <v>497</v>
      </c>
      <c r="F948" s="1">
        <v>56.09</v>
      </c>
      <c r="H948" s="1">
        <v>79.599999999999994</v>
      </c>
      <c r="J948" s="1">
        <v>66.285263</v>
      </c>
      <c r="L948" t="str">
        <f>+VLOOKUP($D948,Popis!$A:$H,2,0)</f>
        <v>RATARNIČKA 1</v>
      </c>
      <c r="M948" t="str">
        <f>+VLOOKUP($D948,Popis!$A:$H,5,0)</f>
        <v>034/273-207; 034/271-379</v>
      </c>
      <c r="N948" t="str">
        <f>+VLOOKUP($D948,Popis!$A:$H,6,0)</f>
        <v>034/273-207</v>
      </c>
      <c r="O948" t="str">
        <f>+VLOOKUP($D948,Popis!$A:$H,7,0)</f>
        <v>tehnicka-skola-pozega@po.t-com.hr; ured@ss-tehnicka-pozega.skole.hr</v>
      </c>
      <c r="P948">
        <f>+VLOOKUP($D948,Popis!$A:$H,8,0)</f>
        <v>0</v>
      </c>
    </row>
    <row r="949" spans="1:16" x14ac:dyDescent="0.3">
      <c r="A949" t="s">
        <v>267</v>
      </c>
      <c r="B949" t="str">
        <f>+VLOOKUP($D949,Popis!$A:$H,3,0)</f>
        <v>34000</v>
      </c>
      <c r="C949" t="str">
        <f>+VLOOKUP($D949,Popis!$A:$H,4,0)</f>
        <v>Požega</v>
      </c>
      <c r="D949" t="s">
        <v>274</v>
      </c>
      <c r="E949" t="s">
        <v>44</v>
      </c>
      <c r="F949" s="1">
        <v>55.15</v>
      </c>
      <c r="H949" s="1">
        <v>77.72</v>
      </c>
      <c r="J949" s="1">
        <v>66.892630999999994</v>
      </c>
      <c r="L949" t="str">
        <f>+VLOOKUP($D949,Popis!$A:$H,2,0)</f>
        <v>RATARNIČKA 1</v>
      </c>
      <c r="M949" t="str">
        <f>+VLOOKUP($D949,Popis!$A:$H,5,0)</f>
        <v>034/273-207; 034/271-379</v>
      </c>
      <c r="N949" t="str">
        <f>+VLOOKUP($D949,Popis!$A:$H,6,0)</f>
        <v>034/273-207</v>
      </c>
      <c r="O949" t="str">
        <f>+VLOOKUP($D949,Popis!$A:$H,7,0)</f>
        <v>tehnicka-skola-pozega@po.t-com.hr; ured@ss-tehnicka-pozega.skole.hr</v>
      </c>
      <c r="P949">
        <f>+VLOOKUP($D949,Popis!$A:$H,8,0)</f>
        <v>0</v>
      </c>
    </row>
    <row r="950" spans="1:16" x14ac:dyDescent="0.3">
      <c r="A950" t="s">
        <v>275</v>
      </c>
      <c r="B950" t="str">
        <f>+VLOOKUP($D950,Popis!$A:$H,3,0)</f>
        <v>51000</v>
      </c>
      <c r="C950" t="str">
        <f>+VLOOKUP($D950,Popis!$A:$H,4,0)</f>
        <v>Rijeka</v>
      </c>
      <c r="D950" t="s">
        <v>276</v>
      </c>
      <c r="E950" t="s">
        <v>277</v>
      </c>
      <c r="F950" s="1">
        <v>25.94</v>
      </c>
      <c r="H950" s="1">
        <v>28.04</v>
      </c>
      <c r="J950" s="1">
        <v>26.932500000000001</v>
      </c>
      <c r="L950" t="str">
        <f>+VLOOKUP($D950,Popis!$A:$H,2,0)</f>
        <v>Jože Vlahovića 10</v>
      </c>
      <c r="M950" t="str">
        <f>+VLOOKUP($D950,Popis!$A:$H,5,0)</f>
        <v>051/675-834</v>
      </c>
      <c r="N950">
        <f>+VLOOKUP($D950,Popis!$A:$H,6,0)</f>
        <v>0</v>
      </c>
      <c r="O950" t="str">
        <f>+VLOOKUP($D950,Popis!$A:$H,7,0)</f>
        <v xml:space="preserve">racunov@ss-drvodjeljskaistrojarska-ri.skole.hr; tajnistvo@ss-drvodjeljskaistrojarska-ri.skole.hr 	</v>
      </c>
      <c r="P950" t="str">
        <f>+VLOOKUP($D950,Popis!$A:$H,8,0)</f>
        <v>https://sbs-ioz.hr/</v>
      </c>
    </row>
    <row r="951" spans="1:16" x14ac:dyDescent="0.3">
      <c r="A951" t="s">
        <v>275</v>
      </c>
      <c r="B951" t="str">
        <f>+VLOOKUP($D951,Popis!$A:$H,3,0)</f>
        <v>51000</v>
      </c>
      <c r="C951" t="str">
        <f>+VLOOKUP($D951,Popis!$A:$H,4,0)</f>
        <v>Rijeka</v>
      </c>
      <c r="D951" t="s">
        <v>276</v>
      </c>
      <c r="E951" t="s">
        <v>64</v>
      </c>
      <c r="F951" s="1">
        <v>44.08</v>
      </c>
      <c r="H951" s="1">
        <v>71.86</v>
      </c>
      <c r="J951" s="1">
        <v>57.468499999999999</v>
      </c>
      <c r="L951" t="str">
        <f>+VLOOKUP($D951,Popis!$A:$H,2,0)</f>
        <v>Jože Vlahovića 10</v>
      </c>
      <c r="M951" t="str">
        <f>+VLOOKUP($D951,Popis!$A:$H,5,0)</f>
        <v>051/675-834</v>
      </c>
      <c r="N951">
        <f>+VLOOKUP($D951,Popis!$A:$H,6,0)</f>
        <v>0</v>
      </c>
      <c r="O951" t="str">
        <f>+VLOOKUP($D951,Popis!$A:$H,7,0)</f>
        <v xml:space="preserve">racunov@ss-drvodjeljskaistrojarska-ri.skole.hr; tajnistvo@ss-drvodjeljskaistrojarska-ri.skole.hr 	</v>
      </c>
      <c r="P951" t="str">
        <f>+VLOOKUP($D951,Popis!$A:$H,8,0)</f>
        <v>https://sbs-ioz.hr/</v>
      </c>
    </row>
    <row r="952" spans="1:16" x14ac:dyDescent="0.3">
      <c r="A952" t="s">
        <v>275</v>
      </c>
      <c r="B952" t="str">
        <f>+VLOOKUP($D952,Popis!$A:$H,3,0)</f>
        <v>51000</v>
      </c>
      <c r="C952" t="str">
        <f>+VLOOKUP($D952,Popis!$A:$H,4,0)</f>
        <v>Rijeka</v>
      </c>
      <c r="D952" t="s">
        <v>276</v>
      </c>
      <c r="E952" t="s">
        <v>34</v>
      </c>
      <c r="F952" s="1">
        <v>24.14</v>
      </c>
      <c r="H952" s="1">
        <v>43.62</v>
      </c>
      <c r="J952" s="1">
        <v>29.487727</v>
      </c>
      <c r="L952" t="str">
        <f>+VLOOKUP($D952,Popis!$A:$H,2,0)</f>
        <v>Jože Vlahovića 10</v>
      </c>
      <c r="M952" t="str">
        <f>+VLOOKUP($D952,Popis!$A:$H,5,0)</f>
        <v>051/675-834</v>
      </c>
      <c r="N952">
        <f>+VLOOKUP($D952,Popis!$A:$H,6,0)</f>
        <v>0</v>
      </c>
      <c r="O952" t="str">
        <f>+VLOOKUP($D952,Popis!$A:$H,7,0)</f>
        <v xml:space="preserve">racunov@ss-drvodjeljskaistrojarska-ri.skole.hr; tajnistvo@ss-drvodjeljskaistrojarska-ri.skole.hr 	</v>
      </c>
      <c r="P952" t="str">
        <f>+VLOOKUP($D952,Popis!$A:$H,8,0)</f>
        <v>https://sbs-ioz.hr/</v>
      </c>
    </row>
    <row r="953" spans="1:16" x14ac:dyDescent="0.3">
      <c r="A953" t="s">
        <v>275</v>
      </c>
      <c r="B953" t="str">
        <f>+VLOOKUP($D953,Popis!$A:$H,3,0)</f>
        <v>51000</v>
      </c>
      <c r="C953" t="str">
        <f>+VLOOKUP($D953,Popis!$A:$H,4,0)</f>
        <v>Rijeka</v>
      </c>
      <c r="D953" t="s">
        <v>276</v>
      </c>
      <c r="E953" t="s">
        <v>40</v>
      </c>
      <c r="F953" s="1">
        <v>23.14</v>
      </c>
      <c r="H953" s="1">
        <v>41.31</v>
      </c>
      <c r="J953" s="1">
        <v>30.158750000000001</v>
      </c>
      <c r="L953" t="str">
        <f>+VLOOKUP($D953,Popis!$A:$H,2,0)</f>
        <v>Jože Vlahovića 10</v>
      </c>
      <c r="M953" t="str">
        <f>+VLOOKUP($D953,Popis!$A:$H,5,0)</f>
        <v>051/675-834</v>
      </c>
      <c r="N953">
        <f>+VLOOKUP($D953,Popis!$A:$H,6,0)</f>
        <v>0</v>
      </c>
      <c r="O953" t="str">
        <f>+VLOOKUP($D953,Popis!$A:$H,7,0)</f>
        <v xml:space="preserve">racunov@ss-drvodjeljskaistrojarska-ri.skole.hr; tajnistvo@ss-drvodjeljskaistrojarska-ri.skole.hr 	</v>
      </c>
      <c r="P953" t="str">
        <f>+VLOOKUP($D953,Popis!$A:$H,8,0)</f>
        <v>https://sbs-ioz.hr/</v>
      </c>
    </row>
    <row r="954" spans="1:16" x14ac:dyDescent="0.3">
      <c r="A954" t="s">
        <v>275</v>
      </c>
      <c r="B954" t="str">
        <f>+VLOOKUP($D954,Popis!$A:$H,3,0)</f>
        <v>51000</v>
      </c>
      <c r="C954" t="str">
        <f>+VLOOKUP($D954,Popis!$A:$H,4,0)</f>
        <v>Rijeka</v>
      </c>
      <c r="D954" t="s">
        <v>278</v>
      </c>
      <c r="E954" t="s">
        <v>20</v>
      </c>
      <c r="F954" s="1">
        <v>47.47</v>
      </c>
      <c r="H954" s="1">
        <v>71.48</v>
      </c>
      <c r="J954" s="1">
        <v>55.674999999999997</v>
      </c>
      <c r="L954" t="str">
        <f>+VLOOKUP($D954,Popis!$A:$H,2,0)</f>
        <v>IVANA FILIPOVIĆA 2</v>
      </c>
      <c r="M954" t="str">
        <f>+VLOOKUP($D954,Popis!$A:$H,5,0)</f>
        <v>051/213-890, 214-457</v>
      </c>
      <c r="N954" t="str">
        <f>+VLOOKUP($D954,Popis!$A:$H,6,0)</f>
        <v>051/214-457</v>
      </c>
      <c r="O954" t="str">
        <f>+VLOOKUP($D954,Popis!$A:$H,7,0)</f>
        <v>esmm@esmm-ri.hr</v>
      </c>
      <c r="P954" t="str">
        <f>+VLOOKUP($D954,Popis!$A:$H,8,0)</f>
        <v xml:space="preserve">https://esmm-ri.hr/ </v>
      </c>
    </row>
    <row r="955" spans="1:16" x14ac:dyDescent="0.3">
      <c r="A955" t="s">
        <v>275</v>
      </c>
      <c r="B955" t="str">
        <f>+VLOOKUP($D955,Popis!$A:$H,3,0)</f>
        <v>51000</v>
      </c>
      <c r="C955" t="str">
        <f>+VLOOKUP($D955,Popis!$A:$H,4,0)</f>
        <v>Rijeka</v>
      </c>
      <c r="D955" t="s">
        <v>278</v>
      </c>
      <c r="E955" t="s">
        <v>10</v>
      </c>
      <c r="F955" s="1">
        <v>53.41</v>
      </c>
      <c r="H955" s="1">
        <v>75.47</v>
      </c>
      <c r="J955" s="1">
        <v>61.871488999999997</v>
      </c>
      <c r="L955" t="str">
        <f>+VLOOKUP($D955,Popis!$A:$H,2,0)</f>
        <v>IVANA FILIPOVIĆA 2</v>
      </c>
      <c r="M955" t="str">
        <f>+VLOOKUP($D955,Popis!$A:$H,5,0)</f>
        <v>051/213-890, 214-457</v>
      </c>
      <c r="N955" t="str">
        <f>+VLOOKUP($D955,Popis!$A:$H,6,0)</f>
        <v>051/214-457</v>
      </c>
      <c r="O955" t="str">
        <f>+VLOOKUP($D955,Popis!$A:$H,7,0)</f>
        <v>esmm@esmm-ri.hr</v>
      </c>
      <c r="P955" t="str">
        <f>+VLOOKUP($D955,Popis!$A:$H,8,0)</f>
        <v xml:space="preserve">https://esmm-ri.hr/ </v>
      </c>
    </row>
    <row r="956" spans="1:16" x14ac:dyDescent="0.3">
      <c r="A956" t="s">
        <v>275</v>
      </c>
      <c r="B956" t="str">
        <f>+VLOOKUP($D956,Popis!$A:$H,3,0)</f>
        <v>51000</v>
      </c>
      <c r="C956" t="str">
        <f>+VLOOKUP($D956,Popis!$A:$H,4,0)</f>
        <v>Rijeka</v>
      </c>
      <c r="D956" t="s">
        <v>278</v>
      </c>
      <c r="E956" t="s">
        <v>11</v>
      </c>
      <c r="F956" s="1">
        <v>53.26</v>
      </c>
      <c r="H956" s="1">
        <v>78.849999999999994</v>
      </c>
      <c r="J956" s="1">
        <v>62.798957999999999</v>
      </c>
      <c r="L956" t="str">
        <f>+VLOOKUP($D956,Popis!$A:$H,2,0)</f>
        <v>IVANA FILIPOVIĆA 2</v>
      </c>
      <c r="M956" t="str">
        <f>+VLOOKUP($D956,Popis!$A:$H,5,0)</f>
        <v>051/213-890, 214-457</v>
      </c>
      <c r="N956" t="str">
        <f>+VLOOKUP($D956,Popis!$A:$H,6,0)</f>
        <v>051/214-457</v>
      </c>
      <c r="O956" t="str">
        <f>+VLOOKUP($D956,Popis!$A:$H,7,0)</f>
        <v>esmm@esmm-ri.hr</v>
      </c>
      <c r="P956" t="str">
        <f>+VLOOKUP($D956,Popis!$A:$H,8,0)</f>
        <v xml:space="preserve">https://esmm-ri.hr/ </v>
      </c>
    </row>
    <row r="957" spans="1:16" x14ac:dyDescent="0.3">
      <c r="A957" t="s">
        <v>275</v>
      </c>
      <c r="B957" t="str">
        <f>+VLOOKUP($D957,Popis!$A:$H,3,0)</f>
        <v>51000</v>
      </c>
      <c r="C957" t="str">
        <f>+VLOOKUP($D957,Popis!$A:$H,4,0)</f>
        <v>Rijeka</v>
      </c>
      <c r="D957" t="s">
        <v>279</v>
      </c>
      <c r="E957" t="s">
        <v>489</v>
      </c>
      <c r="F957" s="1">
        <v>30.73</v>
      </c>
      <c r="H957" s="1">
        <v>40.29</v>
      </c>
      <c r="J957" s="1">
        <v>34.581817999999998</v>
      </c>
      <c r="L957" t="str">
        <f>+VLOOKUP($D957,Popis!$A:$H,2,0)</f>
        <v>Zvonimirova 12</v>
      </c>
      <c r="M957" t="str">
        <f>+VLOOKUP($D957,Popis!$A:$H,5,0)</f>
        <v>051/678-930;    678-936;   678-938; 051/678-931; 051 678 935</v>
      </c>
      <c r="N957">
        <f>+VLOOKUP($D957,Popis!$A:$H,6,0)</f>
        <v>0</v>
      </c>
      <c r="O957" t="str">
        <f>+VLOOKUP($D957,Popis!$A:$H,7,0)</f>
        <v>eios@eios.hr; eios@ss-elektroindustrijska-obrtnicka-ri.skole.hr</v>
      </c>
      <c r="P957" t="str">
        <f>+VLOOKUP($D957,Popis!$A:$H,8,0)</f>
        <v>www.eios.hr</v>
      </c>
    </row>
    <row r="958" spans="1:16" x14ac:dyDescent="0.3">
      <c r="A958" t="s">
        <v>275</v>
      </c>
      <c r="B958" t="str">
        <f>+VLOOKUP($D958,Popis!$A:$H,3,0)</f>
        <v>51000</v>
      </c>
      <c r="C958" t="str">
        <f>+VLOOKUP($D958,Popis!$A:$H,4,0)</f>
        <v>Rijeka</v>
      </c>
      <c r="D958" t="s">
        <v>279</v>
      </c>
      <c r="E958" t="s">
        <v>29</v>
      </c>
      <c r="F958" s="1">
        <v>26.93</v>
      </c>
      <c r="H958" s="1">
        <v>36.54</v>
      </c>
      <c r="J958" s="1">
        <v>31.917999999999999</v>
      </c>
      <c r="L958" t="str">
        <f>+VLOOKUP($D958,Popis!$A:$H,2,0)</f>
        <v>Zvonimirova 12</v>
      </c>
      <c r="M958" t="str">
        <f>+VLOOKUP($D958,Popis!$A:$H,5,0)</f>
        <v>051/678-930;    678-936;   678-938; 051/678-931; 051 678 935</v>
      </c>
      <c r="N958">
        <f>+VLOOKUP($D958,Popis!$A:$H,6,0)</f>
        <v>0</v>
      </c>
      <c r="O958" t="str">
        <f>+VLOOKUP($D958,Popis!$A:$H,7,0)</f>
        <v>eios@eios.hr; eios@ss-elektroindustrijska-obrtnicka-ri.skole.hr</v>
      </c>
      <c r="P958" t="str">
        <f>+VLOOKUP($D958,Popis!$A:$H,8,0)</f>
        <v>www.eios.hr</v>
      </c>
    </row>
    <row r="959" spans="1:16" x14ac:dyDescent="0.3">
      <c r="A959" t="s">
        <v>275</v>
      </c>
      <c r="B959" t="str">
        <f>+VLOOKUP($D959,Popis!$A:$H,3,0)</f>
        <v>51000</v>
      </c>
      <c r="C959" t="str">
        <f>+VLOOKUP($D959,Popis!$A:$H,4,0)</f>
        <v>Rijeka</v>
      </c>
      <c r="D959" t="s">
        <v>279</v>
      </c>
      <c r="E959" t="s">
        <v>490</v>
      </c>
      <c r="F959" s="1">
        <v>26.29</v>
      </c>
      <c r="H959" s="1">
        <v>34.08</v>
      </c>
      <c r="J959" s="1">
        <v>28.431818</v>
      </c>
      <c r="L959" t="str">
        <f>+VLOOKUP($D959,Popis!$A:$H,2,0)</f>
        <v>Zvonimirova 12</v>
      </c>
      <c r="M959" t="str">
        <f>+VLOOKUP($D959,Popis!$A:$H,5,0)</f>
        <v>051/678-930;    678-936;   678-938; 051/678-931; 051 678 935</v>
      </c>
      <c r="N959">
        <f>+VLOOKUP($D959,Popis!$A:$H,6,0)</f>
        <v>0</v>
      </c>
      <c r="O959" t="str">
        <f>+VLOOKUP($D959,Popis!$A:$H,7,0)</f>
        <v>eios@eios.hr; eios@ss-elektroindustrijska-obrtnicka-ri.skole.hr</v>
      </c>
      <c r="P959" t="str">
        <f>+VLOOKUP($D959,Popis!$A:$H,8,0)</f>
        <v>www.eios.hr</v>
      </c>
    </row>
    <row r="960" spans="1:16" x14ac:dyDescent="0.3">
      <c r="A960" t="s">
        <v>275</v>
      </c>
      <c r="B960" t="str">
        <f>+VLOOKUP($D960,Popis!$A:$H,3,0)</f>
        <v>51000</v>
      </c>
      <c r="C960" t="str">
        <f>+VLOOKUP($D960,Popis!$A:$H,4,0)</f>
        <v>Rijeka</v>
      </c>
      <c r="D960" t="s">
        <v>279</v>
      </c>
      <c r="E960" t="s">
        <v>30</v>
      </c>
      <c r="F960" s="1">
        <v>28.65</v>
      </c>
      <c r="H960" s="1">
        <v>35.25</v>
      </c>
      <c r="J960" s="1">
        <v>31.388180999999999</v>
      </c>
      <c r="L960" t="str">
        <f>+VLOOKUP($D960,Popis!$A:$H,2,0)</f>
        <v>Zvonimirova 12</v>
      </c>
      <c r="M960" t="str">
        <f>+VLOOKUP($D960,Popis!$A:$H,5,0)</f>
        <v>051/678-930;    678-936;   678-938; 051/678-931; 051 678 935</v>
      </c>
      <c r="N960">
        <f>+VLOOKUP($D960,Popis!$A:$H,6,0)</f>
        <v>0</v>
      </c>
      <c r="O960" t="str">
        <f>+VLOOKUP($D960,Popis!$A:$H,7,0)</f>
        <v>eios@eios.hr; eios@ss-elektroindustrijska-obrtnicka-ri.skole.hr</v>
      </c>
      <c r="P960" t="str">
        <f>+VLOOKUP($D960,Popis!$A:$H,8,0)</f>
        <v>www.eios.hr</v>
      </c>
    </row>
    <row r="961" spans="1:16" x14ac:dyDescent="0.3">
      <c r="A961" t="s">
        <v>275</v>
      </c>
      <c r="B961" t="str">
        <f>+VLOOKUP($D961,Popis!$A:$H,3,0)</f>
        <v>51000</v>
      </c>
      <c r="C961" t="str">
        <f>+VLOOKUP($D961,Popis!$A:$H,4,0)</f>
        <v>Rijeka</v>
      </c>
      <c r="D961" t="s">
        <v>279</v>
      </c>
      <c r="E961" t="s">
        <v>280</v>
      </c>
      <c r="F961" s="1">
        <v>50.9</v>
      </c>
      <c r="H961" s="1">
        <v>71.77</v>
      </c>
      <c r="J961" s="1">
        <v>56.350416000000003</v>
      </c>
      <c r="L961" t="str">
        <f>+VLOOKUP($D961,Popis!$A:$H,2,0)</f>
        <v>Zvonimirova 12</v>
      </c>
      <c r="M961" t="str">
        <f>+VLOOKUP($D961,Popis!$A:$H,5,0)</f>
        <v>051/678-930;    678-936;   678-938; 051/678-931; 051 678 935</v>
      </c>
      <c r="N961">
        <f>+VLOOKUP($D961,Popis!$A:$H,6,0)</f>
        <v>0</v>
      </c>
      <c r="O961" t="str">
        <f>+VLOOKUP($D961,Popis!$A:$H,7,0)</f>
        <v>eios@eios.hr; eios@ss-elektroindustrijska-obrtnicka-ri.skole.hr</v>
      </c>
      <c r="P961" t="str">
        <f>+VLOOKUP($D961,Popis!$A:$H,8,0)</f>
        <v>www.eios.hr</v>
      </c>
    </row>
    <row r="962" spans="1:16" x14ac:dyDescent="0.3">
      <c r="A962" t="s">
        <v>275</v>
      </c>
      <c r="B962" t="str">
        <f>+VLOOKUP($D962,Popis!$A:$H,3,0)</f>
        <v>51000</v>
      </c>
      <c r="C962" t="str">
        <f>+VLOOKUP($D962,Popis!$A:$H,4,0)</f>
        <v>Rijeka</v>
      </c>
      <c r="D962" t="s">
        <v>279</v>
      </c>
      <c r="E962" t="s">
        <v>497</v>
      </c>
      <c r="F962" s="1">
        <v>59.75</v>
      </c>
      <c r="H962" s="1">
        <v>73.73</v>
      </c>
      <c r="J962" s="1">
        <v>65.57647</v>
      </c>
      <c r="L962" t="str">
        <f>+VLOOKUP($D962,Popis!$A:$H,2,0)</f>
        <v>Zvonimirova 12</v>
      </c>
      <c r="M962" t="str">
        <f>+VLOOKUP($D962,Popis!$A:$H,5,0)</f>
        <v>051/678-930;    678-936;   678-938; 051/678-931; 051 678 935</v>
      </c>
      <c r="N962">
        <f>+VLOOKUP($D962,Popis!$A:$H,6,0)</f>
        <v>0</v>
      </c>
      <c r="O962" t="str">
        <f>+VLOOKUP($D962,Popis!$A:$H,7,0)</f>
        <v>eios@eios.hr; eios@ss-elektroindustrijska-obrtnicka-ri.skole.hr</v>
      </c>
      <c r="P962" t="str">
        <f>+VLOOKUP($D962,Popis!$A:$H,8,0)</f>
        <v>www.eios.hr</v>
      </c>
    </row>
    <row r="963" spans="1:16" x14ac:dyDescent="0.3">
      <c r="A963" t="s">
        <v>275</v>
      </c>
      <c r="B963" t="str">
        <f>+VLOOKUP($D963,Popis!$A:$H,3,0)</f>
        <v>51000</v>
      </c>
      <c r="C963" t="str">
        <f>+VLOOKUP($D963,Popis!$A:$H,4,0)</f>
        <v>Rijeka</v>
      </c>
      <c r="D963" t="s">
        <v>281</v>
      </c>
      <c r="E963" t="s">
        <v>20</v>
      </c>
      <c r="F963" s="1">
        <v>63.86</v>
      </c>
      <c r="H963" s="1">
        <v>80</v>
      </c>
      <c r="J963" s="1">
        <v>72.626029000000003</v>
      </c>
      <c r="L963" t="str">
        <f>+VLOOKUP($D963,Popis!$A:$H,2,0)</f>
        <v>FRANA KURELCA 1</v>
      </c>
      <c r="M963" t="str">
        <f>+VLOOKUP($D963,Popis!$A:$H,5,0)</f>
        <v>051/338-195; 051/338-195,214-539</v>
      </c>
      <c r="N963" t="str">
        <f>+VLOOKUP($D963,Popis!$A:$H,6,0)</f>
        <v>051/338-195,213-747</v>
      </c>
      <c r="O963" t="str">
        <f>+VLOOKUP($D963,Popis!$A:$H,7,0)</f>
        <v>gim.moho@ri.t-com.hr ; ured@gam.hr; ured@gimnazija-amohorovicica-ri.skole.hr</v>
      </c>
      <c r="P963" t="str">
        <f>+VLOOKUP($D963,Popis!$A:$H,8,0)</f>
        <v>www.gam.hr</v>
      </c>
    </row>
    <row r="964" spans="1:16" x14ac:dyDescent="0.3">
      <c r="A964" t="s">
        <v>275</v>
      </c>
      <c r="B964" t="str">
        <f>+VLOOKUP($D964,Popis!$A:$H,3,0)</f>
        <v>51000</v>
      </c>
      <c r="C964" t="str">
        <f>+VLOOKUP($D964,Popis!$A:$H,4,0)</f>
        <v>Rijeka</v>
      </c>
      <c r="D964" t="s">
        <v>281</v>
      </c>
      <c r="E964" t="s">
        <v>510</v>
      </c>
      <c r="F964" s="1">
        <v>65.89</v>
      </c>
      <c r="H964" s="1">
        <v>81</v>
      </c>
      <c r="J964" s="1">
        <v>77.131135999999998</v>
      </c>
      <c r="L964" t="str">
        <f>+VLOOKUP($D964,Popis!$A:$H,2,0)</f>
        <v>FRANA KURELCA 1</v>
      </c>
      <c r="M964" t="str">
        <f>+VLOOKUP($D964,Popis!$A:$H,5,0)</f>
        <v>051/338-195; 051/338-195,214-539</v>
      </c>
      <c r="N964" t="str">
        <f>+VLOOKUP($D964,Popis!$A:$H,6,0)</f>
        <v>051/338-195,213-747</v>
      </c>
      <c r="O964" t="str">
        <f>+VLOOKUP($D964,Popis!$A:$H,7,0)</f>
        <v>gim.moho@ri.t-com.hr ; ured@gam.hr; ured@gimnazija-amohorovicica-ri.skole.hr</v>
      </c>
      <c r="P964" t="str">
        <f>+VLOOKUP($D964,Popis!$A:$H,8,0)</f>
        <v>www.gam.hr</v>
      </c>
    </row>
    <row r="965" spans="1:16" x14ac:dyDescent="0.3">
      <c r="A965" t="s">
        <v>275</v>
      </c>
      <c r="B965" t="str">
        <f>+VLOOKUP($D965,Popis!$A:$H,3,0)</f>
        <v>51410</v>
      </c>
      <c r="C965" t="str">
        <f>+VLOOKUP($D965,Popis!$A:$H,4,0)</f>
        <v>Opatija</v>
      </c>
      <c r="D965" t="s">
        <v>282</v>
      </c>
      <c r="E965" t="s">
        <v>19</v>
      </c>
      <c r="F965" s="1">
        <v>52.33</v>
      </c>
      <c r="H965" s="1">
        <v>70.569999999999993</v>
      </c>
      <c r="J965" s="1">
        <v>62.555</v>
      </c>
      <c r="L965" t="str">
        <f>+VLOOKUP($D965,Popis!$A:$H,2,0)</f>
        <v>Drage Gervaisa 2</v>
      </c>
      <c r="M965" t="str">
        <f>+VLOOKUP($D965,Popis!$A:$H,5,0)</f>
        <v>051/271-966</v>
      </c>
      <c r="N965" t="str">
        <f>+VLOOKUP($D965,Popis!$A:$H,6,0)</f>
        <v>051/271-966</v>
      </c>
      <c r="O965" t="str">
        <f>+VLOOKUP($D965,Popis!$A:$H,7,0)</f>
        <v xml:space="preserve">gek.opatija@gimnazija-ekumicica-opatija.skole.hr; ured@gimnazija-ekumicica-opatija.skole.hr </v>
      </c>
      <c r="P965">
        <f>+VLOOKUP($D965,Popis!$A:$H,8,0)</f>
        <v>0</v>
      </c>
    </row>
    <row r="966" spans="1:16" x14ac:dyDescent="0.3">
      <c r="A966" t="s">
        <v>275</v>
      </c>
      <c r="B966" t="str">
        <f>+VLOOKUP($D966,Popis!$A:$H,3,0)</f>
        <v>51410</v>
      </c>
      <c r="C966" t="str">
        <f>+VLOOKUP($D966,Popis!$A:$H,4,0)</f>
        <v>Opatija</v>
      </c>
      <c r="D966" t="s">
        <v>282</v>
      </c>
      <c r="E966" t="s">
        <v>20</v>
      </c>
      <c r="F966" s="1">
        <v>53.14</v>
      </c>
      <c r="H966" s="1">
        <v>80</v>
      </c>
      <c r="J966" s="1">
        <v>67.219130000000007</v>
      </c>
      <c r="L966" t="str">
        <f>+VLOOKUP($D966,Popis!$A:$H,2,0)</f>
        <v>Drage Gervaisa 2</v>
      </c>
      <c r="M966" t="str">
        <f>+VLOOKUP($D966,Popis!$A:$H,5,0)</f>
        <v>051/271-966</v>
      </c>
      <c r="N966" t="str">
        <f>+VLOOKUP($D966,Popis!$A:$H,6,0)</f>
        <v>051/271-966</v>
      </c>
      <c r="O966" t="str">
        <f>+VLOOKUP($D966,Popis!$A:$H,7,0)</f>
        <v xml:space="preserve">gek.opatija@gimnazija-ekumicica-opatija.skole.hr; ured@gimnazija-ekumicica-opatija.skole.hr </v>
      </c>
      <c r="P966">
        <f>+VLOOKUP($D966,Popis!$A:$H,8,0)</f>
        <v>0</v>
      </c>
    </row>
    <row r="967" spans="1:16" x14ac:dyDescent="0.3">
      <c r="A967" t="s">
        <v>275</v>
      </c>
      <c r="B967" t="str">
        <f>+VLOOKUP($D967,Popis!$A:$H,3,0)</f>
        <v>51000</v>
      </c>
      <c r="C967" t="str">
        <f>+VLOOKUP($D967,Popis!$A:$H,4,0)</f>
        <v>Rijeka</v>
      </c>
      <c r="D967" t="s">
        <v>283</v>
      </c>
      <c r="E967" t="s">
        <v>76</v>
      </c>
      <c r="F967" s="1">
        <v>28.77</v>
      </c>
      <c r="H967" s="1">
        <v>40.869999999999997</v>
      </c>
      <c r="J967" s="1">
        <v>32.816000000000003</v>
      </c>
      <c r="L967" t="str">
        <f>+VLOOKUP($D967,Popis!$A:$H,2,0)</f>
        <v>PODHUMSKIH ŽRTAVA 4</v>
      </c>
      <c r="M967" t="str">
        <f>+VLOOKUP($D967,Popis!$A:$H,5,0)</f>
        <v>051/372-032; 051/372-011; 051/371-061; 051/371-626</v>
      </c>
      <c r="N967" t="str">
        <f>+VLOOKUP($D967,Popis!$A:$H,6,0)</f>
        <v>051/372-032</v>
      </c>
      <c r="O967" t="str">
        <f>+VLOOKUP($D967,Popis!$A:$H,7,0)</f>
        <v>ured@ss-graditeljska-industrijaiobrt-ri.skole.hr</v>
      </c>
      <c r="P967" t="str">
        <f>+VLOOKUP($D967,Popis!$A:$H,8,0)</f>
        <v>www.ss-graditeljska-industrijaiobrt-ri.skole.hr</v>
      </c>
    </row>
    <row r="968" spans="1:16" x14ac:dyDescent="0.3">
      <c r="A968" t="s">
        <v>275</v>
      </c>
      <c r="B968" t="str">
        <f>+VLOOKUP($D968,Popis!$A:$H,3,0)</f>
        <v>51000</v>
      </c>
      <c r="C968" t="str">
        <f>+VLOOKUP($D968,Popis!$A:$H,4,0)</f>
        <v>Rijeka</v>
      </c>
      <c r="D968" t="s">
        <v>283</v>
      </c>
      <c r="E968" t="s">
        <v>491</v>
      </c>
      <c r="F968" s="1">
        <v>25.63</v>
      </c>
      <c r="H968" s="1">
        <v>36.18</v>
      </c>
      <c r="J968" s="1">
        <v>29.27</v>
      </c>
      <c r="L968" t="str">
        <f>+VLOOKUP($D968,Popis!$A:$H,2,0)</f>
        <v>PODHUMSKIH ŽRTAVA 4</v>
      </c>
      <c r="M968" t="str">
        <f>+VLOOKUP($D968,Popis!$A:$H,5,0)</f>
        <v>051/372-032; 051/372-011; 051/371-061; 051/371-626</v>
      </c>
      <c r="N968" t="str">
        <f>+VLOOKUP($D968,Popis!$A:$H,6,0)</f>
        <v>051/372-032</v>
      </c>
      <c r="O968" t="str">
        <f>+VLOOKUP($D968,Popis!$A:$H,7,0)</f>
        <v>ured@ss-graditeljska-industrijaiobrt-ri.skole.hr</v>
      </c>
      <c r="P968" t="str">
        <f>+VLOOKUP($D968,Popis!$A:$H,8,0)</f>
        <v>www.ss-graditeljska-industrijaiobrt-ri.skole.hr</v>
      </c>
    </row>
    <row r="969" spans="1:16" x14ac:dyDescent="0.3">
      <c r="A969" t="s">
        <v>275</v>
      </c>
      <c r="B969" t="str">
        <f>+VLOOKUP($D969,Popis!$A:$H,3,0)</f>
        <v>51000</v>
      </c>
      <c r="C969" t="str">
        <f>+VLOOKUP($D969,Popis!$A:$H,4,0)</f>
        <v>Rijeka</v>
      </c>
      <c r="D969" t="s">
        <v>283</v>
      </c>
      <c r="E969" t="s">
        <v>503</v>
      </c>
      <c r="F969" s="1">
        <v>22.91</v>
      </c>
      <c r="H969" s="1">
        <v>38.18</v>
      </c>
      <c r="J969" s="1">
        <v>30.288333000000002</v>
      </c>
      <c r="L969" t="str">
        <f>+VLOOKUP($D969,Popis!$A:$H,2,0)</f>
        <v>PODHUMSKIH ŽRTAVA 4</v>
      </c>
      <c r="M969" t="str">
        <f>+VLOOKUP($D969,Popis!$A:$H,5,0)</f>
        <v>051/372-032; 051/372-011; 051/371-061; 051/371-626</v>
      </c>
      <c r="N969" t="str">
        <f>+VLOOKUP($D969,Popis!$A:$H,6,0)</f>
        <v>051/372-032</v>
      </c>
      <c r="O969" t="str">
        <f>+VLOOKUP($D969,Popis!$A:$H,7,0)</f>
        <v>ured@ss-graditeljska-industrijaiobrt-ri.skole.hr</v>
      </c>
      <c r="P969" t="str">
        <f>+VLOOKUP($D969,Popis!$A:$H,8,0)</f>
        <v>www.ss-graditeljska-industrijaiobrt-ri.skole.hr</v>
      </c>
    </row>
    <row r="970" spans="1:16" x14ac:dyDescent="0.3">
      <c r="A970" t="s">
        <v>275</v>
      </c>
      <c r="B970" t="str">
        <f>+VLOOKUP($D970,Popis!$A:$H,3,0)</f>
        <v>51000</v>
      </c>
      <c r="C970" t="str">
        <f>+VLOOKUP($D970,Popis!$A:$H,4,0)</f>
        <v>Rijeka</v>
      </c>
      <c r="D970" t="s">
        <v>283</v>
      </c>
      <c r="E970" t="s">
        <v>70</v>
      </c>
      <c r="F970" s="1">
        <v>25.79</v>
      </c>
      <c r="H970" s="1">
        <v>43.53</v>
      </c>
      <c r="J970" s="1">
        <v>32.522857000000002</v>
      </c>
      <c r="L970" t="str">
        <f>+VLOOKUP($D970,Popis!$A:$H,2,0)</f>
        <v>PODHUMSKIH ŽRTAVA 4</v>
      </c>
      <c r="M970" t="str">
        <f>+VLOOKUP($D970,Popis!$A:$H,5,0)</f>
        <v>051/372-032; 051/372-011; 051/371-061; 051/371-626</v>
      </c>
      <c r="N970" t="str">
        <f>+VLOOKUP($D970,Popis!$A:$H,6,0)</f>
        <v>051/372-032</v>
      </c>
      <c r="O970" t="str">
        <f>+VLOOKUP($D970,Popis!$A:$H,7,0)</f>
        <v>ured@ss-graditeljska-industrijaiobrt-ri.skole.hr</v>
      </c>
      <c r="P970" t="str">
        <f>+VLOOKUP($D970,Popis!$A:$H,8,0)</f>
        <v>www.ss-graditeljska-industrijaiobrt-ri.skole.hr</v>
      </c>
    </row>
    <row r="971" spans="1:16" x14ac:dyDescent="0.3">
      <c r="A971" t="s">
        <v>275</v>
      </c>
      <c r="B971" t="str">
        <f>+VLOOKUP($D971,Popis!$A:$H,3,0)</f>
        <v>51000</v>
      </c>
      <c r="C971" t="str">
        <f>+VLOOKUP($D971,Popis!$A:$H,4,0)</f>
        <v>Rijeka</v>
      </c>
      <c r="D971" t="s">
        <v>283</v>
      </c>
      <c r="E971" t="s">
        <v>569</v>
      </c>
      <c r="F971" s="1">
        <v>44.15</v>
      </c>
      <c r="H971" s="1">
        <v>44.15</v>
      </c>
      <c r="J971" s="1">
        <v>44.15</v>
      </c>
      <c r="L971" t="str">
        <f>+VLOOKUP($D971,Popis!$A:$H,2,0)</f>
        <v>PODHUMSKIH ŽRTAVA 4</v>
      </c>
      <c r="M971" t="str">
        <f>+VLOOKUP($D971,Popis!$A:$H,5,0)</f>
        <v>051/372-032; 051/372-011; 051/371-061; 051/371-626</v>
      </c>
      <c r="N971" t="str">
        <f>+VLOOKUP($D971,Popis!$A:$H,6,0)</f>
        <v>051/372-032</v>
      </c>
      <c r="O971" t="str">
        <f>+VLOOKUP($D971,Popis!$A:$H,7,0)</f>
        <v>ured@ss-graditeljska-industrijaiobrt-ri.skole.hr</v>
      </c>
      <c r="P971" t="str">
        <f>+VLOOKUP($D971,Popis!$A:$H,8,0)</f>
        <v>www.ss-graditeljska-industrijaiobrt-ri.skole.hr</v>
      </c>
    </row>
    <row r="972" spans="1:16" x14ac:dyDescent="0.3">
      <c r="A972" t="s">
        <v>275</v>
      </c>
      <c r="B972" t="str">
        <f>+VLOOKUP($D972,Popis!$A:$H,3,0)</f>
        <v>51000</v>
      </c>
      <c r="C972" t="str">
        <f>+VLOOKUP($D972,Popis!$A:$H,4,0)</f>
        <v>Rijeka</v>
      </c>
      <c r="D972" t="s">
        <v>284</v>
      </c>
      <c r="E972" t="s">
        <v>80</v>
      </c>
      <c r="F972" s="1">
        <v>73.22</v>
      </c>
      <c r="H972" s="1">
        <v>80.92</v>
      </c>
      <c r="J972" s="1">
        <v>76.639166000000003</v>
      </c>
      <c r="L972" t="str">
        <f>+VLOOKUP($D972,Popis!$A:$H,2,0)</f>
        <v>PODHUMSKIH ŽRTAVA 4</v>
      </c>
      <c r="M972" t="str">
        <f>+VLOOKUP($D972,Popis!$A:$H,5,0)</f>
        <v>051/561-091; 051/561-090</v>
      </c>
      <c r="N972" t="str">
        <f>+VLOOKUP($D972,Popis!$A:$H,6,0)</f>
        <v>051/371-075</v>
      </c>
      <c r="O972" t="str">
        <f>+VLOOKUP($D972,Popis!$A:$H,7,0)</f>
        <v xml:space="preserve"> gts@ss-gradjevinska-tehnicka-ri.skole.hr</v>
      </c>
      <c r="P972" t="str">
        <f>+VLOOKUP($D972,Popis!$A:$H,8,0)</f>
        <v>http://www.ss-gradjevinska-tehnicka-ri.skole.hr/</v>
      </c>
    </row>
    <row r="973" spans="1:16" x14ac:dyDescent="0.3">
      <c r="A973" t="s">
        <v>275</v>
      </c>
      <c r="B973" t="str">
        <f>+VLOOKUP($D973,Popis!$A:$H,3,0)</f>
        <v>51000</v>
      </c>
      <c r="C973" t="str">
        <f>+VLOOKUP($D973,Popis!$A:$H,4,0)</f>
        <v>Rijeka</v>
      </c>
      <c r="D973" t="s">
        <v>284</v>
      </c>
      <c r="E973" t="s">
        <v>285</v>
      </c>
      <c r="F973" s="1">
        <v>148.86000000000001</v>
      </c>
      <c r="H973" s="1">
        <v>187.86</v>
      </c>
      <c r="J973" s="1">
        <v>162.94125</v>
      </c>
      <c r="L973" t="str">
        <f>+VLOOKUP($D973,Popis!$A:$H,2,0)</f>
        <v>PODHUMSKIH ŽRTAVA 4</v>
      </c>
      <c r="M973" t="str">
        <f>+VLOOKUP($D973,Popis!$A:$H,5,0)</f>
        <v>051/561-091; 051/561-090</v>
      </c>
      <c r="N973" t="str">
        <f>+VLOOKUP($D973,Popis!$A:$H,6,0)</f>
        <v>051/371-075</v>
      </c>
      <c r="O973" t="str">
        <f>+VLOOKUP($D973,Popis!$A:$H,7,0)</f>
        <v xml:space="preserve"> gts@ss-gradjevinska-tehnicka-ri.skole.hr</v>
      </c>
      <c r="P973" t="str">
        <f>+VLOOKUP($D973,Popis!$A:$H,8,0)</f>
        <v>http://www.ss-gradjevinska-tehnicka-ri.skole.hr/</v>
      </c>
    </row>
    <row r="974" spans="1:16" x14ac:dyDescent="0.3">
      <c r="A974" t="s">
        <v>275</v>
      </c>
      <c r="B974" t="str">
        <f>+VLOOKUP($D974,Popis!$A:$H,3,0)</f>
        <v>51000</v>
      </c>
      <c r="C974" t="str">
        <f>+VLOOKUP($D974,Popis!$A:$H,4,0)</f>
        <v>Rijeka</v>
      </c>
      <c r="D974" t="s">
        <v>284</v>
      </c>
      <c r="E974" t="s">
        <v>495</v>
      </c>
      <c r="F974" s="1">
        <v>65.61</v>
      </c>
      <c r="H974" s="1">
        <v>76.81</v>
      </c>
      <c r="J974" s="1">
        <v>71.130415999999997</v>
      </c>
      <c r="L974" t="str">
        <f>+VLOOKUP($D974,Popis!$A:$H,2,0)</f>
        <v>PODHUMSKIH ŽRTAVA 4</v>
      </c>
      <c r="M974" t="str">
        <f>+VLOOKUP($D974,Popis!$A:$H,5,0)</f>
        <v>051/561-091; 051/561-090</v>
      </c>
      <c r="N974" t="str">
        <f>+VLOOKUP($D974,Popis!$A:$H,6,0)</f>
        <v>051/371-075</v>
      </c>
      <c r="O974" t="str">
        <f>+VLOOKUP($D974,Popis!$A:$H,7,0)</f>
        <v xml:space="preserve"> gts@ss-gradjevinska-tehnicka-ri.skole.hr</v>
      </c>
      <c r="P974" t="str">
        <f>+VLOOKUP($D974,Popis!$A:$H,8,0)</f>
        <v>http://www.ss-gradjevinska-tehnicka-ri.skole.hr/</v>
      </c>
    </row>
    <row r="975" spans="1:16" x14ac:dyDescent="0.3">
      <c r="A975" t="s">
        <v>275</v>
      </c>
      <c r="B975" t="str">
        <f>+VLOOKUP($D975,Popis!$A:$H,3,0)</f>
        <v>51000</v>
      </c>
      <c r="C975" t="str">
        <f>+VLOOKUP($D975,Popis!$A:$H,4,0)</f>
        <v>Rijeka</v>
      </c>
      <c r="D975" t="s">
        <v>284</v>
      </c>
      <c r="E975" t="s">
        <v>92</v>
      </c>
      <c r="F975" s="1">
        <v>61.62</v>
      </c>
      <c r="H975" s="1">
        <v>79.92</v>
      </c>
      <c r="J975" s="1">
        <v>67.682083000000006</v>
      </c>
      <c r="L975" t="str">
        <f>+VLOOKUP($D975,Popis!$A:$H,2,0)</f>
        <v>PODHUMSKIH ŽRTAVA 4</v>
      </c>
      <c r="M975" t="str">
        <f>+VLOOKUP($D975,Popis!$A:$H,5,0)</f>
        <v>051/561-091; 051/561-090</v>
      </c>
      <c r="N975" t="str">
        <f>+VLOOKUP($D975,Popis!$A:$H,6,0)</f>
        <v>051/371-075</v>
      </c>
      <c r="O975" t="str">
        <f>+VLOOKUP($D975,Popis!$A:$H,7,0)</f>
        <v xml:space="preserve"> gts@ss-gradjevinska-tehnicka-ri.skole.hr</v>
      </c>
      <c r="P975" t="str">
        <f>+VLOOKUP($D975,Popis!$A:$H,8,0)</f>
        <v>http://www.ss-gradjevinska-tehnicka-ri.skole.hr/</v>
      </c>
    </row>
    <row r="976" spans="1:16" x14ac:dyDescent="0.3">
      <c r="A976" t="s">
        <v>275</v>
      </c>
      <c r="B976" t="str">
        <f>+VLOOKUP($D976,Popis!$A:$H,3,0)</f>
        <v>51410</v>
      </c>
      <c r="C976" t="str">
        <f>+VLOOKUP($D976,Popis!$A:$H,4,0)</f>
        <v>Opatija</v>
      </c>
      <c r="D976" t="s">
        <v>286</v>
      </c>
      <c r="E976" t="s">
        <v>17</v>
      </c>
      <c r="F976" s="1">
        <v>47.17</v>
      </c>
      <c r="H976" s="1">
        <v>79.92</v>
      </c>
      <c r="J976" s="1">
        <v>57.426856999999998</v>
      </c>
      <c r="L976" t="str">
        <f>+VLOOKUP($D976,Popis!$A:$H,2,0)</f>
        <v>Drage Gervaisa 2</v>
      </c>
      <c r="M976" t="str">
        <f>+VLOOKUP($D976,Popis!$A:$H,5,0)</f>
        <v>+385 (51) 27 15 95; +385 (51) 71 88 59; +385 (51) 60 32 16</v>
      </c>
      <c r="N976" t="str">
        <f>+VLOOKUP($D976,Popis!$A:$H,6,0)</f>
        <v>+385 (51) 71 15 95</v>
      </c>
      <c r="O976" t="str">
        <f>+VLOOKUP($D976,Popis!$A:$H,7,0)</f>
        <v>hts@ss-hotelijersko-turisticka-opatija.skole.hr</v>
      </c>
      <c r="P976" t="str">
        <f>+VLOOKUP($D976,Popis!$A:$H,8,0)</f>
        <v>http://ss-hotelijersko-turisticka-opatija.skole.hr/</v>
      </c>
    </row>
    <row r="977" spans="1:16" x14ac:dyDescent="0.3">
      <c r="A977" t="s">
        <v>275</v>
      </c>
      <c r="B977" t="str">
        <f>+VLOOKUP($D977,Popis!$A:$H,3,0)</f>
        <v>51000</v>
      </c>
      <c r="C977" t="str">
        <f>+VLOOKUP($D977,Popis!$A:$H,4,0)</f>
        <v>Rijeka</v>
      </c>
      <c r="D977" t="s">
        <v>287</v>
      </c>
      <c r="E977" t="s">
        <v>535</v>
      </c>
      <c r="F977" s="1">
        <v>69.16</v>
      </c>
      <c r="H977" s="1">
        <v>80</v>
      </c>
      <c r="J977" s="1">
        <v>73.541904000000002</v>
      </c>
      <c r="L977" t="str">
        <f>+VLOOKUP($D977,Popis!$A:$H,2,0)</f>
        <v>Braće Branchetta 11a</v>
      </c>
      <c r="M977" t="str">
        <f>+VLOOKUP($D977,Popis!$A:$H,5,0)</f>
        <v>051/217-712               091/165 1762; 051/217-596; 051/217-022</v>
      </c>
      <c r="N977" t="str">
        <f>+VLOOKUP($D977,Popis!$A:$H,6,0)</f>
        <v>051/563-817</v>
      </c>
      <c r="O977" t="str">
        <f>+VLOOKUP($D977,Popis!$A:$H,7,0)</f>
        <v>med-skola-rijeka@ri.t-com.hr  alen.vukelic1@skole.hr</v>
      </c>
      <c r="P977" t="str">
        <f>+VLOOKUP($D977,Popis!$A:$H,8,0)</f>
        <v>http://www.ss-medicinska-ri.skole.hr</v>
      </c>
    </row>
    <row r="978" spans="1:16" x14ac:dyDescent="0.3">
      <c r="A978" t="s">
        <v>275</v>
      </c>
      <c r="B978" t="str">
        <f>+VLOOKUP($D978,Popis!$A:$H,3,0)</f>
        <v>51000</v>
      </c>
      <c r="C978" t="str">
        <f>+VLOOKUP($D978,Popis!$A:$H,4,0)</f>
        <v>Rijeka</v>
      </c>
      <c r="D978" t="s">
        <v>287</v>
      </c>
      <c r="E978" t="s">
        <v>25</v>
      </c>
      <c r="F978" s="1">
        <v>70.959999999999994</v>
      </c>
      <c r="H978" s="1">
        <v>79.930000000000007</v>
      </c>
      <c r="J978" s="1">
        <v>74.715714000000006</v>
      </c>
      <c r="L978" t="str">
        <f>+VLOOKUP($D978,Popis!$A:$H,2,0)</f>
        <v>Braće Branchetta 11a</v>
      </c>
      <c r="M978" t="str">
        <f>+VLOOKUP($D978,Popis!$A:$H,5,0)</f>
        <v>051/217-712               091/165 1762; 051/217-596; 051/217-022</v>
      </c>
      <c r="N978" t="str">
        <f>+VLOOKUP($D978,Popis!$A:$H,6,0)</f>
        <v>051/563-817</v>
      </c>
      <c r="O978" t="str">
        <f>+VLOOKUP($D978,Popis!$A:$H,7,0)</f>
        <v>med-skola-rijeka@ri.t-com.hr  alen.vukelic1@skole.hr</v>
      </c>
      <c r="P978" t="str">
        <f>+VLOOKUP($D978,Popis!$A:$H,8,0)</f>
        <v>http://www.ss-medicinska-ri.skole.hr</v>
      </c>
    </row>
    <row r="979" spans="1:16" x14ac:dyDescent="0.3">
      <c r="A979" t="s">
        <v>275</v>
      </c>
      <c r="B979" t="str">
        <f>+VLOOKUP($D979,Popis!$A:$H,3,0)</f>
        <v>51000</v>
      </c>
      <c r="C979" t="str">
        <f>+VLOOKUP($D979,Popis!$A:$H,4,0)</f>
        <v>Rijeka</v>
      </c>
      <c r="D979" t="s">
        <v>287</v>
      </c>
      <c r="E979" t="s">
        <v>73</v>
      </c>
      <c r="F979" s="1">
        <v>70.400000000000006</v>
      </c>
      <c r="H979" s="1">
        <v>78.64</v>
      </c>
      <c r="J979" s="1">
        <v>74.013333000000003</v>
      </c>
      <c r="L979" t="str">
        <f>+VLOOKUP($D979,Popis!$A:$H,2,0)</f>
        <v>Braće Branchetta 11a</v>
      </c>
      <c r="M979" t="str">
        <f>+VLOOKUP($D979,Popis!$A:$H,5,0)</f>
        <v>051/217-712               091/165 1762; 051/217-596; 051/217-022</v>
      </c>
      <c r="N979" t="str">
        <f>+VLOOKUP($D979,Popis!$A:$H,6,0)</f>
        <v>051/563-817</v>
      </c>
      <c r="O979" t="str">
        <f>+VLOOKUP($D979,Popis!$A:$H,7,0)</f>
        <v>med-skola-rijeka@ri.t-com.hr  alen.vukelic1@skole.hr</v>
      </c>
      <c r="P979" t="str">
        <f>+VLOOKUP($D979,Popis!$A:$H,8,0)</f>
        <v>http://www.ss-medicinska-ri.skole.hr</v>
      </c>
    </row>
    <row r="980" spans="1:16" x14ac:dyDescent="0.3">
      <c r="A980" t="s">
        <v>275</v>
      </c>
      <c r="B980" t="str">
        <f>+VLOOKUP($D980,Popis!$A:$H,3,0)</f>
        <v>51000</v>
      </c>
      <c r="C980" t="str">
        <f>+VLOOKUP($D980,Popis!$A:$H,4,0)</f>
        <v>Rijeka</v>
      </c>
      <c r="D980" t="s">
        <v>287</v>
      </c>
      <c r="E980" t="s">
        <v>26</v>
      </c>
      <c r="F980" s="1">
        <v>53.37</v>
      </c>
      <c r="H980" s="1">
        <v>77.180000000000007</v>
      </c>
      <c r="J980" s="1">
        <v>61.930532999999997</v>
      </c>
      <c r="L980" t="str">
        <f>+VLOOKUP($D980,Popis!$A:$H,2,0)</f>
        <v>Braće Branchetta 11a</v>
      </c>
      <c r="M980" t="str">
        <f>+VLOOKUP($D980,Popis!$A:$H,5,0)</f>
        <v>051/217-712               091/165 1762; 051/217-596; 051/217-022</v>
      </c>
      <c r="N980" t="str">
        <f>+VLOOKUP($D980,Popis!$A:$H,6,0)</f>
        <v>051/563-817</v>
      </c>
      <c r="O980" t="str">
        <f>+VLOOKUP($D980,Popis!$A:$H,7,0)</f>
        <v>med-skola-rijeka@ri.t-com.hr  alen.vukelic1@skole.hr</v>
      </c>
      <c r="P980" t="str">
        <f>+VLOOKUP($D980,Popis!$A:$H,8,0)</f>
        <v>http://www.ss-medicinska-ri.skole.hr</v>
      </c>
    </row>
    <row r="981" spans="1:16" x14ac:dyDescent="0.3">
      <c r="A981" t="s">
        <v>275</v>
      </c>
      <c r="B981" t="str">
        <f>+VLOOKUP($D981,Popis!$A:$H,3,0)</f>
        <v>51000</v>
      </c>
      <c r="C981" t="str">
        <f>+VLOOKUP($D981,Popis!$A:$H,4,0)</f>
        <v>Rijeka</v>
      </c>
      <c r="D981" t="s">
        <v>287</v>
      </c>
      <c r="E981" t="s">
        <v>142</v>
      </c>
      <c r="F981" s="1">
        <v>56.51</v>
      </c>
      <c r="H981" s="1">
        <v>73.34</v>
      </c>
      <c r="J981" s="1">
        <v>63.002172999999999</v>
      </c>
      <c r="L981" t="str">
        <f>+VLOOKUP($D981,Popis!$A:$H,2,0)</f>
        <v>Braće Branchetta 11a</v>
      </c>
      <c r="M981" t="str">
        <f>+VLOOKUP($D981,Popis!$A:$H,5,0)</f>
        <v>051/217-712               091/165 1762; 051/217-596; 051/217-022</v>
      </c>
      <c r="N981" t="str">
        <f>+VLOOKUP($D981,Popis!$A:$H,6,0)</f>
        <v>051/563-817</v>
      </c>
      <c r="O981" t="str">
        <f>+VLOOKUP($D981,Popis!$A:$H,7,0)</f>
        <v>med-skola-rijeka@ri.t-com.hr  alen.vukelic1@skole.hr</v>
      </c>
      <c r="P981" t="str">
        <f>+VLOOKUP($D981,Popis!$A:$H,8,0)</f>
        <v>http://www.ss-medicinska-ri.skole.hr</v>
      </c>
    </row>
    <row r="982" spans="1:16" x14ac:dyDescent="0.3">
      <c r="A982" t="s">
        <v>275</v>
      </c>
      <c r="B982" t="str">
        <f>+VLOOKUP($D982,Popis!$A:$H,3,0)</f>
        <v>51000</v>
      </c>
      <c r="C982" t="str">
        <f>+VLOOKUP($D982,Popis!$A:$H,4,0)</f>
        <v>Rijeka</v>
      </c>
      <c r="D982" t="s">
        <v>287</v>
      </c>
      <c r="E982" t="s">
        <v>506</v>
      </c>
      <c r="F982" s="1">
        <v>58.07</v>
      </c>
      <c r="H982" s="1">
        <v>80</v>
      </c>
      <c r="J982" s="1">
        <v>66.122173000000004</v>
      </c>
      <c r="L982" t="str">
        <f>+VLOOKUP($D982,Popis!$A:$H,2,0)</f>
        <v>Braće Branchetta 11a</v>
      </c>
      <c r="M982" t="str">
        <f>+VLOOKUP($D982,Popis!$A:$H,5,0)</f>
        <v>051/217-712               091/165 1762; 051/217-596; 051/217-022</v>
      </c>
      <c r="N982" t="str">
        <f>+VLOOKUP($D982,Popis!$A:$H,6,0)</f>
        <v>051/563-817</v>
      </c>
      <c r="O982" t="str">
        <f>+VLOOKUP($D982,Popis!$A:$H,7,0)</f>
        <v>med-skola-rijeka@ri.t-com.hr  alen.vukelic1@skole.hr</v>
      </c>
      <c r="P982" t="str">
        <f>+VLOOKUP($D982,Popis!$A:$H,8,0)</f>
        <v>http://www.ss-medicinska-ri.skole.hr</v>
      </c>
    </row>
    <row r="983" spans="1:16" x14ac:dyDescent="0.3">
      <c r="A983" t="s">
        <v>275</v>
      </c>
      <c r="B983" t="str">
        <f>+VLOOKUP($D983,Popis!$A:$H,3,0)</f>
        <v>51410</v>
      </c>
      <c r="C983" t="str">
        <f>+VLOOKUP($D983,Popis!$A:$H,4,0)</f>
        <v>Opatija</v>
      </c>
      <c r="D983" t="s">
        <v>288</v>
      </c>
      <c r="E983" t="s">
        <v>534</v>
      </c>
      <c r="F983" s="1">
        <v>56.65</v>
      </c>
      <c r="H983" s="1">
        <v>57.41</v>
      </c>
      <c r="J983" s="1">
        <v>57.03</v>
      </c>
      <c r="L983" t="str">
        <f>+VLOOKUP($D983,Popis!$A:$H,2,0)</f>
        <v>Stubište Miroslava Krleže 1</v>
      </c>
      <c r="M983">
        <f>+VLOOKUP($D983,Popis!$A:$H,5,0)</f>
        <v>0</v>
      </c>
      <c r="N983">
        <f>+VLOOKUP($D983,Popis!$A:$H,6,0)</f>
        <v>0</v>
      </c>
      <c r="O983">
        <f>+VLOOKUP($D983,Popis!$A:$H,7,0)</f>
        <v>0</v>
      </c>
      <c r="P983">
        <f>+VLOOKUP($D983,Popis!$A:$H,8,0)</f>
        <v>0</v>
      </c>
    </row>
    <row r="984" spans="1:16" x14ac:dyDescent="0.3">
      <c r="A984" t="s">
        <v>275</v>
      </c>
      <c r="B984" t="str">
        <f>+VLOOKUP($D984,Popis!$A:$H,3,0)</f>
        <v>51410</v>
      </c>
      <c r="C984" t="str">
        <f>+VLOOKUP($D984,Popis!$A:$H,4,0)</f>
        <v>Opatija</v>
      </c>
      <c r="D984" t="s">
        <v>289</v>
      </c>
      <c r="E984" t="s">
        <v>290</v>
      </c>
      <c r="F984" s="1">
        <v>23.21</v>
      </c>
      <c r="H984" s="1">
        <v>44.12</v>
      </c>
      <c r="J984" s="1">
        <v>30.992615000000001</v>
      </c>
      <c r="L984" t="str">
        <f>+VLOOKUP($D984,Popis!$A:$H,2,0)</f>
        <v>BOŽE MILANOVIĆA 3</v>
      </c>
      <c r="M984" t="str">
        <f>+VLOOKUP($D984,Popis!$A:$H,5,0)</f>
        <v>051/494813; 051/494812; 051/494815; 051/494811; 051/494814; 051/494816</v>
      </c>
      <c r="N984" t="str">
        <f>+VLOOKUP($D984,Popis!$A:$H,6,0)</f>
        <v>051/271-543</v>
      </c>
      <c r="O984" t="str">
        <f>+VLOOKUP($D984,Popis!$A:$H,7,0)</f>
        <v xml:space="preserve">ured@ss-obrtnicka-opatija.skole.hr </v>
      </c>
      <c r="P984">
        <f>+VLOOKUP($D984,Popis!$A:$H,8,0)</f>
        <v>0</v>
      </c>
    </row>
    <row r="985" spans="1:16" x14ac:dyDescent="0.3">
      <c r="A985" t="s">
        <v>275</v>
      </c>
      <c r="B985" t="str">
        <f>+VLOOKUP($D985,Popis!$A:$H,3,0)</f>
        <v>51410</v>
      </c>
      <c r="C985" t="str">
        <f>+VLOOKUP($D985,Popis!$A:$H,4,0)</f>
        <v>Opatija</v>
      </c>
      <c r="D985" t="s">
        <v>289</v>
      </c>
      <c r="E985" t="s">
        <v>291</v>
      </c>
      <c r="F985" s="1">
        <v>54.15</v>
      </c>
      <c r="H985" s="1">
        <v>80</v>
      </c>
      <c r="J985" s="1">
        <v>63.341500000000003</v>
      </c>
      <c r="L985" t="str">
        <f>+VLOOKUP($D985,Popis!$A:$H,2,0)</f>
        <v>BOŽE MILANOVIĆA 3</v>
      </c>
      <c r="M985" t="str">
        <f>+VLOOKUP($D985,Popis!$A:$H,5,0)</f>
        <v>051/494813; 051/494812; 051/494815; 051/494811; 051/494814; 051/494816</v>
      </c>
      <c r="N985" t="str">
        <f>+VLOOKUP($D985,Popis!$A:$H,6,0)</f>
        <v>051/271-543</v>
      </c>
      <c r="O985" t="str">
        <f>+VLOOKUP($D985,Popis!$A:$H,7,0)</f>
        <v xml:space="preserve">ured@ss-obrtnicka-opatija.skole.hr </v>
      </c>
      <c r="P985">
        <f>+VLOOKUP($D985,Popis!$A:$H,8,0)</f>
        <v>0</v>
      </c>
    </row>
    <row r="986" spans="1:16" x14ac:dyDescent="0.3">
      <c r="A986" t="s">
        <v>275</v>
      </c>
      <c r="B986" t="str">
        <f>+VLOOKUP($D986,Popis!$A:$H,3,0)</f>
        <v>51222</v>
      </c>
      <c r="C986" t="str">
        <f>+VLOOKUP($D986,Popis!$A:$H,4,0)</f>
        <v>Bakar</v>
      </c>
      <c r="D986" t="s">
        <v>292</v>
      </c>
      <c r="E986" t="s">
        <v>511</v>
      </c>
      <c r="F986" s="1">
        <v>39.299999999999997</v>
      </c>
      <c r="H986" s="1">
        <v>72.27</v>
      </c>
      <c r="J986" s="1">
        <v>54.680881999999997</v>
      </c>
      <c r="L986" t="str">
        <f>+VLOOKUP($D986,Popis!$A:$H,2,0)</f>
        <v>NAUTIČKA 14</v>
      </c>
      <c r="M986" t="str">
        <f>+VLOOKUP($D986,Popis!$A:$H,5,0)</f>
        <v>051/761-211</v>
      </c>
      <c r="N986">
        <f>+VLOOKUP($D986,Popis!$A:$H,6,0)</f>
        <v>0</v>
      </c>
      <c r="O986" t="str">
        <f>+VLOOKUP($D986,Popis!$A:$H,7,0)</f>
        <v>info@ss-pomorska-bakar.skole.hr; upisi@ss-pomorska-bakar.skole.hr</v>
      </c>
      <c r="P986" t="str">
        <f>+VLOOKUP($D986,Popis!$A:$H,8,0)</f>
        <v>www.pomorskabakar.hr</v>
      </c>
    </row>
    <row r="987" spans="1:16" x14ac:dyDescent="0.3">
      <c r="A987" t="s">
        <v>275</v>
      </c>
      <c r="B987" t="str">
        <f>+VLOOKUP($D987,Popis!$A:$H,3,0)</f>
        <v>51222</v>
      </c>
      <c r="C987" t="str">
        <f>+VLOOKUP($D987,Popis!$A:$H,4,0)</f>
        <v>Bakar</v>
      </c>
      <c r="D987" t="s">
        <v>292</v>
      </c>
      <c r="E987" t="s">
        <v>512</v>
      </c>
      <c r="F987" s="1">
        <v>36.340000000000003</v>
      </c>
      <c r="H987" s="1">
        <v>66.84</v>
      </c>
      <c r="J987" s="1">
        <v>51.883333</v>
      </c>
      <c r="L987" t="str">
        <f>+VLOOKUP($D987,Popis!$A:$H,2,0)</f>
        <v>NAUTIČKA 14</v>
      </c>
      <c r="M987" t="str">
        <f>+VLOOKUP($D987,Popis!$A:$H,5,0)</f>
        <v>051/761-211</v>
      </c>
      <c r="N987">
        <f>+VLOOKUP($D987,Popis!$A:$H,6,0)</f>
        <v>0</v>
      </c>
      <c r="O987" t="str">
        <f>+VLOOKUP($D987,Popis!$A:$H,7,0)</f>
        <v>info@ss-pomorska-bakar.skole.hr; upisi@ss-pomorska-bakar.skole.hr</v>
      </c>
      <c r="P987" t="str">
        <f>+VLOOKUP($D987,Popis!$A:$H,8,0)</f>
        <v>www.pomorskabakar.hr</v>
      </c>
    </row>
    <row r="988" spans="1:16" x14ac:dyDescent="0.3">
      <c r="A988" t="s">
        <v>275</v>
      </c>
      <c r="B988" t="str">
        <f>+VLOOKUP($D988,Popis!$A:$H,3,0)</f>
        <v>51000</v>
      </c>
      <c r="C988" t="str">
        <f>+VLOOKUP($D988,Popis!$A:$H,4,0)</f>
        <v>Rijeka</v>
      </c>
      <c r="D988" t="s">
        <v>293</v>
      </c>
      <c r="E988" t="s">
        <v>38</v>
      </c>
      <c r="F988" s="1">
        <v>53.51</v>
      </c>
      <c r="H988" s="1">
        <v>72.03</v>
      </c>
      <c r="J988" s="1">
        <v>61.867272</v>
      </c>
      <c r="L988" t="str">
        <f>+VLOOKUP($D988,Popis!$A:$H,2,0)</f>
        <v>VUKOVARSKA 58</v>
      </c>
      <c r="M988" t="str">
        <f>+VLOOKUP($D988,Popis!$A:$H,5,0)</f>
        <v>099/6041510</v>
      </c>
      <c r="N988">
        <f>+VLOOKUP($D988,Popis!$A:$H,6,0)</f>
        <v>0</v>
      </c>
      <c r="O988" t="str">
        <f>+VLOOKUP($D988,Popis!$A:$H,7,0)</f>
        <v>pgsri@hi.t-com.hr</v>
      </c>
      <c r="P988" t="str">
        <f>+VLOOKUP($D988,Popis!$A:$H,8,0)</f>
        <v>www.pgsri.hr</v>
      </c>
    </row>
    <row r="989" spans="1:16" x14ac:dyDescent="0.3">
      <c r="A989" t="s">
        <v>275</v>
      </c>
      <c r="B989" t="str">
        <f>+VLOOKUP($D989,Popis!$A:$H,3,0)</f>
        <v>51000</v>
      </c>
      <c r="C989" t="str">
        <f>+VLOOKUP($D989,Popis!$A:$H,4,0)</f>
        <v>Rijeka</v>
      </c>
      <c r="D989" t="s">
        <v>293</v>
      </c>
      <c r="E989" t="s">
        <v>570</v>
      </c>
      <c r="F989" s="1">
        <v>47.36</v>
      </c>
      <c r="H989" s="1">
        <v>64.84</v>
      </c>
      <c r="J989" s="1">
        <v>51.806666</v>
      </c>
      <c r="L989" t="str">
        <f>+VLOOKUP($D989,Popis!$A:$H,2,0)</f>
        <v>VUKOVARSKA 58</v>
      </c>
      <c r="M989" t="str">
        <f>+VLOOKUP($D989,Popis!$A:$H,5,0)</f>
        <v>099/6041510</v>
      </c>
      <c r="N989">
        <f>+VLOOKUP($D989,Popis!$A:$H,6,0)</f>
        <v>0</v>
      </c>
      <c r="O989" t="str">
        <f>+VLOOKUP($D989,Popis!$A:$H,7,0)</f>
        <v>pgsri@hi.t-com.hr</v>
      </c>
      <c r="P989" t="str">
        <f>+VLOOKUP($D989,Popis!$A:$H,8,0)</f>
        <v>www.pgsri.hr</v>
      </c>
    </row>
    <row r="990" spans="1:16" x14ac:dyDescent="0.3">
      <c r="A990" t="s">
        <v>275</v>
      </c>
      <c r="B990" t="str">
        <f>+VLOOKUP($D990,Popis!$A:$H,3,0)</f>
        <v>51000</v>
      </c>
      <c r="C990" t="str">
        <f>+VLOOKUP($D990,Popis!$A:$H,4,0)</f>
        <v>Rijeka</v>
      </c>
      <c r="D990" t="s">
        <v>293</v>
      </c>
      <c r="E990" t="s">
        <v>519</v>
      </c>
      <c r="F990" s="1">
        <v>49.05</v>
      </c>
      <c r="H990" s="1">
        <v>75.09</v>
      </c>
      <c r="J990" s="1">
        <v>61.380909000000003</v>
      </c>
      <c r="L990" t="str">
        <f>+VLOOKUP($D990,Popis!$A:$H,2,0)</f>
        <v>VUKOVARSKA 58</v>
      </c>
      <c r="M990" t="str">
        <f>+VLOOKUP($D990,Popis!$A:$H,5,0)</f>
        <v>099/6041510</v>
      </c>
      <c r="N990">
        <f>+VLOOKUP($D990,Popis!$A:$H,6,0)</f>
        <v>0</v>
      </c>
      <c r="O990" t="str">
        <f>+VLOOKUP($D990,Popis!$A:$H,7,0)</f>
        <v>pgsri@hi.t-com.hr</v>
      </c>
      <c r="P990" t="str">
        <f>+VLOOKUP($D990,Popis!$A:$H,8,0)</f>
        <v>www.pgsri.hr</v>
      </c>
    </row>
    <row r="991" spans="1:16" x14ac:dyDescent="0.3">
      <c r="A991" t="s">
        <v>275</v>
      </c>
      <c r="B991" t="str">
        <f>+VLOOKUP($D991,Popis!$A:$H,3,0)</f>
        <v>51000</v>
      </c>
      <c r="C991" t="str">
        <f>+VLOOKUP($D991,Popis!$A:$H,4,0)</f>
        <v>Rijeka</v>
      </c>
      <c r="D991" t="s">
        <v>293</v>
      </c>
      <c r="E991" t="s">
        <v>527</v>
      </c>
      <c r="F991" s="1">
        <v>63.57</v>
      </c>
      <c r="H991" s="1">
        <v>76.27</v>
      </c>
      <c r="J991" s="1">
        <v>69.409047000000001</v>
      </c>
      <c r="L991" t="str">
        <f>+VLOOKUP($D991,Popis!$A:$H,2,0)</f>
        <v>VUKOVARSKA 58</v>
      </c>
      <c r="M991" t="str">
        <f>+VLOOKUP($D991,Popis!$A:$H,5,0)</f>
        <v>099/6041510</v>
      </c>
      <c r="N991">
        <f>+VLOOKUP($D991,Popis!$A:$H,6,0)</f>
        <v>0</v>
      </c>
      <c r="O991" t="str">
        <f>+VLOOKUP($D991,Popis!$A:$H,7,0)</f>
        <v>pgsri@hi.t-com.hr</v>
      </c>
      <c r="P991" t="str">
        <f>+VLOOKUP($D991,Popis!$A:$H,8,0)</f>
        <v>www.pgsri.hr</v>
      </c>
    </row>
    <row r="992" spans="1:16" x14ac:dyDescent="0.3">
      <c r="A992" t="s">
        <v>275</v>
      </c>
      <c r="B992" t="str">
        <f>+VLOOKUP($D992,Popis!$A:$H,3,0)</f>
        <v>51000</v>
      </c>
      <c r="C992" t="str">
        <f>+VLOOKUP($D992,Popis!$A:$H,4,0)</f>
        <v>Rijeka</v>
      </c>
      <c r="D992" t="s">
        <v>293</v>
      </c>
      <c r="E992" t="s">
        <v>55</v>
      </c>
      <c r="F992" s="1">
        <v>43.33</v>
      </c>
      <c r="H992" s="1">
        <v>80</v>
      </c>
      <c r="J992" s="1">
        <v>63.809229999999999</v>
      </c>
      <c r="L992" t="str">
        <f>+VLOOKUP($D992,Popis!$A:$H,2,0)</f>
        <v>VUKOVARSKA 58</v>
      </c>
      <c r="M992" t="str">
        <f>+VLOOKUP($D992,Popis!$A:$H,5,0)</f>
        <v>099/6041510</v>
      </c>
      <c r="N992">
        <f>+VLOOKUP($D992,Popis!$A:$H,6,0)</f>
        <v>0</v>
      </c>
      <c r="O992" t="str">
        <f>+VLOOKUP($D992,Popis!$A:$H,7,0)</f>
        <v>pgsri@hi.t-com.hr</v>
      </c>
      <c r="P992" t="str">
        <f>+VLOOKUP($D992,Popis!$A:$H,8,0)</f>
        <v>www.pgsri.hr</v>
      </c>
    </row>
    <row r="993" spans="1:16" x14ac:dyDescent="0.3">
      <c r="A993" t="s">
        <v>275</v>
      </c>
      <c r="B993" t="str">
        <f>+VLOOKUP($D993,Popis!$A:$H,3,0)</f>
        <v>51000</v>
      </c>
      <c r="C993" t="str">
        <f>+VLOOKUP($D993,Popis!$A:$H,4,0)</f>
        <v>Rijeka</v>
      </c>
      <c r="D993" t="s">
        <v>293</v>
      </c>
      <c r="E993" t="s">
        <v>86</v>
      </c>
      <c r="F993" s="1">
        <v>55.57</v>
      </c>
      <c r="H993" s="1">
        <v>73.430000000000007</v>
      </c>
      <c r="J993" s="1">
        <v>64.372856999999996</v>
      </c>
      <c r="L993" t="str">
        <f>+VLOOKUP($D993,Popis!$A:$H,2,0)</f>
        <v>VUKOVARSKA 58</v>
      </c>
      <c r="M993" t="str">
        <f>+VLOOKUP($D993,Popis!$A:$H,5,0)</f>
        <v>099/6041510</v>
      </c>
      <c r="N993">
        <f>+VLOOKUP($D993,Popis!$A:$H,6,0)</f>
        <v>0</v>
      </c>
      <c r="O993" t="str">
        <f>+VLOOKUP($D993,Popis!$A:$H,7,0)</f>
        <v>pgsri@hi.t-com.hr</v>
      </c>
      <c r="P993" t="str">
        <f>+VLOOKUP($D993,Popis!$A:$H,8,0)</f>
        <v>www.pgsri.hr</v>
      </c>
    </row>
    <row r="994" spans="1:16" x14ac:dyDescent="0.3">
      <c r="A994" t="s">
        <v>275</v>
      </c>
      <c r="B994" t="str">
        <f>+VLOOKUP($D994,Popis!$A:$H,3,0)</f>
        <v>51000</v>
      </c>
      <c r="C994" t="str">
        <f>+VLOOKUP($D994,Popis!$A:$H,4,0)</f>
        <v>Rijeka</v>
      </c>
      <c r="D994" t="s">
        <v>294</v>
      </c>
      <c r="E994" t="s">
        <v>493</v>
      </c>
      <c r="F994" s="1">
        <v>42.36</v>
      </c>
      <c r="H994" s="1">
        <v>55.61</v>
      </c>
      <c r="J994" s="1">
        <v>48.850453999999999</v>
      </c>
      <c r="L994" t="str">
        <f>+VLOOKUP($D994,Popis!$A:$H,2,0)</f>
        <v>JOŽE VLAHOVIĆA 10</v>
      </c>
      <c r="M994" t="str">
        <f>+VLOOKUP($D994,Popis!$A:$H,5,0)</f>
        <v>095 316 2708; 095 318 0234; 095 319 8611</v>
      </c>
      <c r="N994">
        <f>+VLOOKUP($D994,Popis!$A:$H,6,0)</f>
        <v>0</v>
      </c>
      <c r="O994" t="str">
        <f>+VLOOKUP($D994,Popis!$A:$H,7,0)</f>
        <v>ravnateljica.prometna@gmail.com; tajnistvo.prometna@gmail.com; racunovodstvo.prometna@gmail.com; prometna.ri@gmail.com; ured@ss-prometna-ri.skole.hr</v>
      </c>
      <c r="P994" t="str">
        <f>+VLOOKUP($D994,Popis!$A:$H,8,0)</f>
        <v>https://prometna-skola-rijeka.hr/</v>
      </c>
    </row>
    <row r="995" spans="1:16" x14ac:dyDescent="0.3">
      <c r="A995" t="s">
        <v>275</v>
      </c>
      <c r="B995" t="str">
        <f>+VLOOKUP($D995,Popis!$A:$H,3,0)</f>
        <v>51000</v>
      </c>
      <c r="C995" t="str">
        <f>+VLOOKUP($D995,Popis!$A:$H,4,0)</f>
        <v>Rijeka</v>
      </c>
      <c r="D995" t="s">
        <v>294</v>
      </c>
      <c r="E995" t="s">
        <v>135</v>
      </c>
      <c r="F995" s="1">
        <v>40.17</v>
      </c>
      <c r="H995" s="1">
        <v>51.82</v>
      </c>
      <c r="J995" s="1">
        <v>45.914544999999997</v>
      </c>
      <c r="L995" t="str">
        <f>+VLOOKUP($D995,Popis!$A:$H,2,0)</f>
        <v>JOŽE VLAHOVIĆA 10</v>
      </c>
      <c r="M995" t="str">
        <f>+VLOOKUP($D995,Popis!$A:$H,5,0)</f>
        <v>095 316 2708; 095 318 0234; 095 319 8611</v>
      </c>
      <c r="N995">
        <f>+VLOOKUP($D995,Popis!$A:$H,6,0)</f>
        <v>0</v>
      </c>
      <c r="O995" t="str">
        <f>+VLOOKUP($D995,Popis!$A:$H,7,0)</f>
        <v>ravnateljica.prometna@gmail.com; tajnistvo.prometna@gmail.com; racunovodstvo.prometna@gmail.com; prometna.ri@gmail.com; ured@ss-prometna-ri.skole.hr</v>
      </c>
      <c r="P995" t="str">
        <f>+VLOOKUP($D995,Popis!$A:$H,8,0)</f>
        <v>https://prometna-skola-rijeka.hr/</v>
      </c>
    </row>
    <row r="996" spans="1:16" x14ac:dyDescent="0.3">
      <c r="A996" t="s">
        <v>275</v>
      </c>
      <c r="B996" t="str">
        <f>+VLOOKUP($D996,Popis!$A:$H,3,0)</f>
        <v>51000</v>
      </c>
      <c r="C996" t="str">
        <f>+VLOOKUP($D996,Popis!$A:$H,4,0)</f>
        <v>Rijeka</v>
      </c>
      <c r="D996" t="s">
        <v>294</v>
      </c>
      <c r="E996" t="s">
        <v>494</v>
      </c>
      <c r="F996" s="1">
        <v>24.22</v>
      </c>
      <c r="H996" s="1">
        <v>37.92</v>
      </c>
      <c r="J996" s="1">
        <v>28.842333</v>
      </c>
      <c r="L996" t="str">
        <f>+VLOOKUP($D996,Popis!$A:$H,2,0)</f>
        <v>JOŽE VLAHOVIĆA 10</v>
      </c>
      <c r="M996" t="str">
        <f>+VLOOKUP($D996,Popis!$A:$H,5,0)</f>
        <v>095 316 2708; 095 318 0234; 095 319 8611</v>
      </c>
      <c r="N996">
        <f>+VLOOKUP($D996,Popis!$A:$H,6,0)</f>
        <v>0</v>
      </c>
      <c r="O996" t="str">
        <f>+VLOOKUP($D996,Popis!$A:$H,7,0)</f>
        <v>ravnateljica.prometna@gmail.com; tajnistvo.prometna@gmail.com; racunovodstvo.prometna@gmail.com; prometna.ri@gmail.com; ured@ss-prometna-ri.skole.hr</v>
      </c>
      <c r="P996" t="str">
        <f>+VLOOKUP($D996,Popis!$A:$H,8,0)</f>
        <v>https://prometna-skola-rijeka.hr/</v>
      </c>
    </row>
    <row r="997" spans="1:16" x14ac:dyDescent="0.3">
      <c r="A997" t="s">
        <v>275</v>
      </c>
      <c r="B997" t="str">
        <f>+VLOOKUP($D997,Popis!$A:$H,3,0)</f>
        <v>51000</v>
      </c>
      <c r="C997" t="str">
        <f>+VLOOKUP($D997,Popis!$A:$H,4,0)</f>
        <v>Rijeka</v>
      </c>
      <c r="D997" t="s">
        <v>295</v>
      </c>
      <c r="E997" t="s">
        <v>141</v>
      </c>
      <c r="F997" s="1">
        <v>65.819999999999993</v>
      </c>
      <c r="H997" s="1">
        <v>79.010000000000005</v>
      </c>
      <c r="J997" s="1">
        <v>73.902500000000003</v>
      </c>
      <c r="L997" t="str">
        <f>+VLOOKUP($D997,Popis!$A:$H,2,0)</f>
        <v>Frana Kurelca 1</v>
      </c>
      <c r="M997" t="str">
        <f>+VLOOKUP($D997,Popis!$A:$H,5,0)</f>
        <v>051/339115; 051/ 215-596; 051/339-115</v>
      </c>
      <c r="N997" t="str">
        <f>+VLOOKUP($D997,Popis!$A:$H,6,0)</f>
        <v>051/214-538</v>
      </c>
      <c r="O997" t="str">
        <f>+VLOOKUP($D997,Popis!$A:$H,7,0)</f>
        <v xml:space="preserve"> 1.rihrgim@prhg.hr</v>
      </c>
      <c r="P997" t="str">
        <f>+VLOOKUP($D997,Popis!$A:$H,8,0)</f>
        <v>www.prhg.hr</v>
      </c>
    </row>
    <row r="998" spans="1:16" x14ac:dyDescent="0.3">
      <c r="A998" t="s">
        <v>275</v>
      </c>
      <c r="B998" t="str">
        <f>+VLOOKUP($D998,Popis!$A:$H,3,0)</f>
        <v>51000</v>
      </c>
      <c r="C998" t="str">
        <f>+VLOOKUP($D998,Popis!$A:$H,4,0)</f>
        <v>Rijeka</v>
      </c>
      <c r="D998" t="s">
        <v>295</v>
      </c>
      <c r="E998" t="s">
        <v>19</v>
      </c>
      <c r="F998" s="1">
        <v>64.23</v>
      </c>
      <c r="H998" s="1">
        <v>81</v>
      </c>
      <c r="J998" s="1">
        <v>71.658822999999998</v>
      </c>
      <c r="L998" t="str">
        <f>+VLOOKUP($D998,Popis!$A:$H,2,0)</f>
        <v>Frana Kurelca 1</v>
      </c>
      <c r="M998" t="str">
        <f>+VLOOKUP($D998,Popis!$A:$H,5,0)</f>
        <v>051/339115; 051/ 215-596; 051/339-115</v>
      </c>
      <c r="N998" t="str">
        <f>+VLOOKUP($D998,Popis!$A:$H,6,0)</f>
        <v>051/214-538</v>
      </c>
      <c r="O998" t="str">
        <f>+VLOOKUP($D998,Popis!$A:$H,7,0)</f>
        <v xml:space="preserve"> 1.rihrgim@prhg.hr</v>
      </c>
      <c r="P998" t="str">
        <f>+VLOOKUP($D998,Popis!$A:$H,8,0)</f>
        <v>www.prhg.hr</v>
      </c>
    </row>
    <row r="999" spans="1:16" x14ac:dyDescent="0.3">
      <c r="A999" t="s">
        <v>275</v>
      </c>
      <c r="B999" t="str">
        <f>+VLOOKUP($D999,Popis!$A:$H,3,0)</f>
        <v>51000</v>
      </c>
      <c r="C999" t="str">
        <f>+VLOOKUP($D999,Popis!$A:$H,4,0)</f>
        <v>Rijeka</v>
      </c>
      <c r="D999" t="s">
        <v>295</v>
      </c>
      <c r="E999" t="s">
        <v>20</v>
      </c>
      <c r="F999" s="1">
        <v>68.25</v>
      </c>
      <c r="H999" s="1">
        <v>80</v>
      </c>
      <c r="J999" s="1">
        <v>76.415599999999998</v>
      </c>
      <c r="L999" t="str">
        <f>+VLOOKUP($D999,Popis!$A:$H,2,0)</f>
        <v>Frana Kurelca 1</v>
      </c>
      <c r="M999" t="str">
        <f>+VLOOKUP($D999,Popis!$A:$H,5,0)</f>
        <v>051/339115; 051/ 215-596; 051/339-115</v>
      </c>
      <c r="N999" t="str">
        <f>+VLOOKUP($D999,Popis!$A:$H,6,0)</f>
        <v>051/214-538</v>
      </c>
      <c r="O999" t="str">
        <f>+VLOOKUP($D999,Popis!$A:$H,7,0)</f>
        <v xml:space="preserve"> 1.rihrgim@prhg.hr</v>
      </c>
      <c r="P999" t="str">
        <f>+VLOOKUP($D999,Popis!$A:$H,8,0)</f>
        <v>www.prhg.hr</v>
      </c>
    </row>
    <row r="1000" spans="1:16" x14ac:dyDescent="0.3">
      <c r="A1000" t="s">
        <v>275</v>
      </c>
      <c r="B1000" t="str">
        <f>+VLOOKUP($D1000,Popis!$A:$H,3,0)</f>
        <v>51000</v>
      </c>
      <c r="C1000" t="str">
        <f>+VLOOKUP($D1000,Popis!$A:$H,4,0)</f>
        <v>Rijeka</v>
      </c>
      <c r="D1000" t="s">
        <v>295</v>
      </c>
      <c r="E1000" t="s">
        <v>486</v>
      </c>
      <c r="F1000" s="1">
        <v>123.88</v>
      </c>
      <c r="H1000" s="1">
        <v>152</v>
      </c>
      <c r="J1000" s="1">
        <v>135.44846100000001</v>
      </c>
      <c r="L1000" t="str">
        <f>+VLOOKUP($D1000,Popis!$A:$H,2,0)</f>
        <v>Frana Kurelca 1</v>
      </c>
      <c r="M1000" t="str">
        <f>+VLOOKUP($D1000,Popis!$A:$H,5,0)</f>
        <v>051/339115; 051/ 215-596; 051/339-115</v>
      </c>
      <c r="N1000" t="str">
        <f>+VLOOKUP($D1000,Popis!$A:$H,6,0)</f>
        <v>051/214-538</v>
      </c>
      <c r="O1000" t="str">
        <f>+VLOOKUP($D1000,Popis!$A:$H,7,0)</f>
        <v xml:space="preserve"> 1.rihrgim@prhg.hr</v>
      </c>
      <c r="P1000" t="str">
        <f>+VLOOKUP($D1000,Popis!$A:$H,8,0)</f>
        <v>www.prhg.hr</v>
      </c>
    </row>
    <row r="1001" spans="1:16" x14ac:dyDescent="0.3">
      <c r="A1001" t="s">
        <v>275</v>
      </c>
      <c r="B1001" t="str">
        <f>+VLOOKUP($D1001,Popis!$A:$H,3,0)</f>
        <v>51000</v>
      </c>
      <c r="C1001" t="str">
        <f>+VLOOKUP($D1001,Popis!$A:$H,4,0)</f>
        <v>Rijeka</v>
      </c>
      <c r="D1001" t="s">
        <v>571</v>
      </c>
      <c r="E1001" t="s">
        <v>19</v>
      </c>
      <c r="F1001" s="1">
        <v>69.58</v>
      </c>
      <c r="H1001" s="1">
        <v>79.92</v>
      </c>
      <c r="J1001" s="1">
        <v>73.460768999999999</v>
      </c>
      <c r="L1001" t="str">
        <f>+VLOOKUP($D1001,Popis!$A:$H,2,0)</f>
        <v>GAJEVA 1</v>
      </c>
      <c r="M1001" t="str">
        <f>+VLOOKUP($D1001,Popis!$A:$H,5,0)</f>
        <v>051/217-724, 051/217-770</v>
      </c>
      <c r="N1001">
        <f>+VLOOKUP($D1001,Popis!$A:$H,6,0)</f>
        <v>0</v>
      </c>
      <c r="O1001" t="str">
        <f>+VLOOKUP($D1001,Popis!$A:$H,7,0)</f>
        <v>pshg@gimnazija-prva-susacka-ri.skole.hr</v>
      </c>
      <c r="P1001" t="str">
        <f>+VLOOKUP($D1001,Popis!$A:$H,8,0)</f>
        <v>http://www.pshg.net/</v>
      </c>
    </row>
    <row r="1002" spans="1:16" x14ac:dyDescent="0.3">
      <c r="A1002" t="s">
        <v>275</v>
      </c>
      <c r="B1002" t="str">
        <f>+VLOOKUP($D1002,Popis!$A:$H,3,0)</f>
        <v>51000</v>
      </c>
      <c r="C1002" t="str">
        <f>+VLOOKUP($D1002,Popis!$A:$H,4,0)</f>
        <v>Rijeka</v>
      </c>
      <c r="D1002" t="s">
        <v>571</v>
      </c>
      <c r="E1002" t="s">
        <v>20</v>
      </c>
      <c r="F1002" s="1">
        <v>73.819999999999993</v>
      </c>
      <c r="H1002" s="1">
        <v>82</v>
      </c>
      <c r="J1002" s="1">
        <v>78.049325999999994</v>
      </c>
      <c r="L1002" t="str">
        <f>+VLOOKUP($D1002,Popis!$A:$H,2,0)</f>
        <v>GAJEVA 1</v>
      </c>
      <c r="M1002" t="str">
        <f>+VLOOKUP($D1002,Popis!$A:$H,5,0)</f>
        <v>051/217-724, 051/217-770</v>
      </c>
      <c r="N1002">
        <f>+VLOOKUP($D1002,Popis!$A:$H,6,0)</f>
        <v>0</v>
      </c>
      <c r="O1002" t="str">
        <f>+VLOOKUP($D1002,Popis!$A:$H,7,0)</f>
        <v>pshg@gimnazija-prva-susacka-ri.skole.hr</v>
      </c>
      <c r="P1002" t="str">
        <f>+VLOOKUP($D1002,Popis!$A:$H,8,0)</f>
        <v>http://www.pshg.net/</v>
      </c>
    </row>
    <row r="1003" spans="1:16" x14ac:dyDescent="0.3">
      <c r="A1003" t="s">
        <v>275</v>
      </c>
      <c r="B1003" t="str">
        <f>+VLOOKUP($D1003,Popis!$A:$H,3,0)</f>
        <v>51000</v>
      </c>
      <c r="C1003" t="str">
        <f>+VLOOKUP($D1003,Popis!$A:$H,4,0)</f>
        <v>Rijeka</v>
      </c>
      <c r="D1003" t="s">
        <v>571</v>
      </c>
      <c r="E1003" t="s">
        <v>129</v>
      </c>
      <c r="F1003" s="1">
        <v>194.92</v>
      </c>
      <c r="G1003" s="1">
        <v>108</v>
      </c>
      <c r="H1003" s="1">
        <v>194.92</v>
      </c>
      <c r="I1003" s="1">
        <v>108</v>
      </c>
      <c r="J1003" s="1">
        <v>194.92</v>
      </c>
      <c r="K1003" s="1">
        <v>108</v>
      </c>
      <c r="L1003" t="str">
        <f>+VLOOKUP($D1003,Popis!$A:$H,2,0)</f>
        <v>GAJEVA 1</v>
      </c>
      <c r="M1003" t="str">
        <f>+VLOOKUP($D1003,Popis!$A:$H,5,0)</f>
        <v>051/217-724, 051/217-770</v>
      </c>
      <c r="N1003">
        <f>+VLOOKUP($D1003,Popis!$A:$H,6,0)</f>
        <v>0</v>
      </c>
      <c r="O1003" t="str">
        <f>+VLOOKUP($D1003,Popis!$A:$H,7,0)</f>
        <v>pshg@gimnazija-prva-susacka-ri.skole.hr</v>
      </c>
      <c r="P1003" t="str">
        <f>+VLOOKUP($D1003,Popis!$A:$H,8,0)</f>
        <v>http://www.pshg.net/</v>
      </c>
    </row>
    <row r="1004" spans="1:16" x14ac:dyDescent="0.3">
      <c r="A1004" t="s">
        <v>275</v>
      </c>
      <c r="B1004" t="str">
        <f>+VLOOKUP($D1004,Popis!$A:$H,3,0)</f>
        <v>51000</v>
      </c>
      <c r="C1004" t="str">
        <f>+VLOOKUP($D1004,Popis!$A:$H,4,0)</f>
        <v>Rijeka</v>
      </c>
      <c r="D1004" t="s">
        <v>571</v>
      </c>
      <c r="E1004" t="s">
        <v>127</v>
      </c>
      <c r="F1004" s="1">
        <v>156.57</v>
      </c>
      <c r="G1004" s="1">
        <v>84</v>
      </c>
      <c r="H1004" s="1">
        <v>183.34</v>
      </c>
      <c r="I1004" s="1">
        <v>94</v>
      </c>
      <c r="J1004" s="1">
        <v>176.482</v>
      </c>
      <c r="K1004" s="1">
        <v>89</v>
      </c>
      <c r="L1004" t="str">
        <f>+VLOOKUP($D1004,Popis!$A:$H,2,0)</f>
        <v>GAJEVA 1</v>
      </c>
      <c r="M1004" t="str">
        <f>+VLOOKUP($D1004,Popis!$A:$H,5,0)</f>
        <v>051/217-724, 051/217-770</v>
      </c>
      <c r="N1004">
        <f>+VLOOKUP($D1004,Popis!$A:$H,6,0)</f>
        <v>0</v>
      </c>
      <c r="O1004" t="str">
        <f>+VLOOKUP($D1004,Popis!$A:$H,7,0)</f>
        <v>pshg@gimnazija-prva-susacka-ri.skole.hr</v>
      </c>
      <c r="P1004" t="str">
        <f>+VLOOKUP($D1004,Popis!$A:$H,8,0)</f>
        <v>http://www.pshg.net/</v>
      </c>
    </row>
    <row r="1005" spans="1:16" x14ac:dyDescent="0.3">
      <c r="A1005" t="s">
        <v>275</v>
      </c>
      <c r="B1005" t="str">
        <f>+VLOOKUP($D1005,Popis!$A:$H,3,0)</f>
        <v>51000</v>
      </c>
      <c r="C1005" t="str">
        <f>+VLOOKUP($D1005,Popis!$A:$H,4,0)</f>
        <v>Rijeka</v>
      </c>
      <c r="D1005" t="s">
        <v>571</v>
      </c>
      <c r="E1005" t="s">
        <v>510</v>
      </c>
      <c r="F1005" s="1">
        <v>69.13</v>
      </c>
      <c r="H1005" s="1">
        <v>83</v>
      </c>
      <c r="J1005" s="1">
        <v>75.996538000000001</v>
      </c>
      <c r="L1005" t="str">
        <f>+VLOOKUP($D1005,Popis!$A:$H,2,0)</f>
        <v>GAJEVA 1</v>
      </c>
      <c r="M1005" t="str">
        <f>+VLOOKUP($D1005,Popis!$A:$H,5,0)</f>
        <v>051/217-724, 051/217-770</v>
      </c>
      <c r="N1005">
        <f>+VLOOKUP($D1005,Popis!$A:$H,6,0)</f>
        <v>0</v>
      </c>
      <c r="O1005" t="str">
        <f>+VLOOKUP($D1005,Popis!$A:$H,7,0)</f>
        <v>pshg@gimnazija-prva-susacka-ri.skole.hr</v>
      </c>
      <c r="P1005" t="str">
        <f>+VLOOKUP($D1005,Popis!$A:$H,8,0)</f>
        <v>http://www.pshg.net/</v>
      </c>
    </row>
    <row r="1006" spans="1:16" x14ac:dyDescent="0.3">
      <c r="A1006" t="s">
        <v>275</v>
      </c>
      <c r="B1006" t="str">
        <f>+VLOOKUP($D1006,Popis!$A:$H,3,0)</f>
        <v>51000</v>
      </c>
      <c r="C1006" t="str">
        <f>+VLOOKUP($D1006,Popis!$A:$H,4,0)</f>
        <v>Rijeka</v>
      </c>
      <c r="D1006" t="s">
        <v>572</v>
      </c>
      <c r="E1006" t="s">
        <v>62</v>
      </c>
      <c r="F1006" s="1">
        <v>67.89</v>
      </c>
      <c r="H1006" s="1">
        <v>80</v>
      </c>
      <c r="J1006" s="1">
        <v>73.832691999999994</v>
      </c>
      <c r="L1006" t="str">
        <f>+VLOOKUP($D1006,Popis!$A:$H,2,0)</f>
        <v>VUKOVARSKA 62</v>
      </c>
      <c r="M1006" t="str">
        <f>+VLOOKUP($D1006,Popis!$A:$H,5,0)</f>
        <v>051/672-986; 051-563-650</v>
      </c>
      <c r="N1006" t="str">
        <f>+VLOOKUP($D1006,Popis!$A:$H,6,0)</f>
        <v>051/672-204</v>
      </c>
      <c r="O1006" t="str">
        <f>+VLOOKUP($D1006,Popis!$A:$H,7,0)</f>
        <v>skg.rijeka@gmail.com; marijana.basic1@skole.hr</v>
      </c>
      <c r="P1006" t="str">
        <f>+VLOOKUP($D1006,Popis!$A:$H,8,0)</f>
        <v>www.gimnazija-klasicna-salezijanska-ri.skole.hr</v>
      </c>
    </row>
    <row r="1007" spans="1:16" x14ac:dyDescent="0.3">
      <c r="A1007" t="s">
        <v>275</v>
      </c>
      <c r="B1007" t="str">
        <f>+VLOOKUP($D1007,Popis!$A:$H,3,0)</f>
        <v>51000</v>
      </c>
      <c r="C1007" t="str">
        <f>+VLOOKUP($D1007,Popis!$A:$H,4,0)</f>
        <v>Rijeka</v>
      </c>
      <c r="D1007" t="s">
        <v>572</v>
      </c>
      <c r="E1007" t="s">
        <v>486</v>
      </c>
      <c r="F1007" s="1">
        <v>129.29</v>
      </c>
      <c r="H1007" s="1">
        <v>149.65</v>
      </c>
      <c r="J1007" s="1">
        <v>135.2696</v>
      </c>
      <c r="L1007" t="str">
        <f>+VLOOKUP($D1007,Popis!$A:$H,2,0)</f>
        <v>VUKOVARSKA 62</v>
      </c>
      <c r="M1007" t="str">
        <f>+VLOOKUP($D1007,Popis!$A:$H,5,0)</f>
        <v>051/672-986; 051-563-650</v>
      </c>
      <c r="N1007" t="str">
        <f>+VLOOKUP($D1007,Popis!$A:$H,6,0)</f>
        <v>051/672-204</v>
      </c>
      <c r="O1007" t="str">
        <f>+VLOOKUP($D1007,Popis!$A:$H,7,0)</f>
        <v>skg.rijeka@gmail.com; marijana.basic1@skole.hr</v>
      </c>
      <c r="P1007" t="str">
        <f>+VLOOKUP($D1007,Popis!$A:$H,8,0)</f>
        <v>www.gimnazija-klasicna-salezijanska-ri.skole.hr</v>
      </c>
    </row>
    <row r="1008" spans="1:16" x14ac:dyDescent="0.3">
      <c r="A1008" t="s">
        <v>275</v>
      </c>
      <c r="B1008" t="str">
        <f>+VLOOKUP($D1008,Popis!$A:$H,3,0)</f>
        <v>51550</v>
      </c>
      <c r="C1008" t="str">
        <f>+VLOOKUP($D1008,Popis!$A:$H,4,0)</f>
        <v>Mali Lošinj</v>
      </c>
      <c r="D1008" t="s">
        <v>297</v>
      </c>
      <c r="E1008" t="s">
        <v>15</v>
      </c>
      <c r="F1008" s="1">
        <v>24.54</v>
      </c>
      <c r="H1008" s="1">
        <v>29.18</v>
      </c>
      <c r="J1008" s="1">
        <v>26.395</v>
      </c>
      <c r="L1008" t="str">
        <f>+VLOOKUP($D1008,Popis!$A:$H,2,0)</f>
        <v>OMLADINSKA 12</v>
      </c>
      <c r="M1008" t="str">
        <f>+VLOOKUP($D1008,Popis!$A:$H,5,0)</f>
        <v>051/231-101; 051/231-821; 051/233-387; 051/232-049</v>
      </c>
      <c r="N1008" t="str">
        <f>+VLOOKUP($D1008,Popis!$A:$H,6,0)</f>
        <v>051/231-821</v>
      </c>
      <c r="O1008" t="str">
        <f>+VLOOKUP($D1008,Popis!$A:$H,7,0)</f>
        <v>tajnistvo@ss-aharacica-malilosinj.skole.hr</v>
      </c>
      <c r="P1008">
        <f>+VLOOKUP($D1008,Popis!$A:$H,8,0)</f>
        <v>0</v>
      </c>
    </row>
    <row r="1009" spans="1:16" x14ac:dyDescent="0.3">
      <c r="A1009" t="s">
        <v>275</v>
      </c>
      <c r="B1009" t="str">
        <f>+VLOOKUP($D1009,Popis!$A:$H,3,0)</f>
        <v>51550</v>
      </c>
      <c r="C1009" t="str">
        <f>+VLOOKUP($D1009,Popis!$A:$H,4,0)</f>
        <v>Mali Lošinj</v>
      </c>
      <c r="D1009" t="s">
        <v>297</v>
      </c>
      <c r="E1009" t="s">
        <v>20</v>
      </c>
      <c r="F1009" s="1">
        <v>54.29</v>
      </c>
      <c r="H1009" s="1">
        <v>79.61</v>
      </c>
      <c r="J1009" s="1">
        <v>71.331000000000003</v>
      </c>
      <c r="L1009" t="str">
        <f>+VLOOKUP($D1009,Popis!$A:$H,2,0)</f>
        <v>OMLADINSKA 12</v>
      </c>
      <c r="M1009" t="str">
        <f>+VLOOKUP($D1009,Popis!$A:$H,5,0)</f>
        <v>051/231-101; 051/231-821; 051/233-387; 051/232-049</v>
      </c>
      <c r="N1009" t="str">
        <f>+VLOOKUP($D1009,Popis!$A:$H,6,0)</f>
        <v>051/231-821</v>
      </c>
      <c r="O1009" t="str">
        <f>+VLOOKUP($D1009,Popis!$A:$H,7,0)</f>
        <v>tajnistvo@ss-aharacica-malilosinj.skole.hr</v>
      </c>
      <c r="P1009">
        <f>+VLOOKUP($D1009,Popis!$A:$H,8,0)</f>
        <v>0</v>
      </c>
    </row>
    <row r="1010" spans="1:16" x14ac:dyDescent="0.3">
      <c r="A1010" t="s">
        <v>275</v>
      </c>
      <c r="B1010" t="str">
        <f>+VLOOKUP($D1010,Popis!$A:$H,3,0)</f>
        <v>51550</v>
      </c>
      <c r="C1010" t="str">
        <f>+VLOOKUP($D1010,Popis!$A:$H,4,0)</f>
        <v>Mali Lošinj</v>
      </c>
      <c r="D1010" t="s">
        <v>297</v>
      </c>
      <c r="E1010" t="s">
        <v>573</v>
      </c>
      <c r="F1010" s="1">
        <v>63.64</v>
      </c>
      <c r="H1010" s="1">
        <v>80</v>
      </c>
      <c r="J1010" s="1">
        <v>72.043999999999997</v>
      </c>
      <c r="L1010" t="str">
        <f>+VLOOKUP($D1010,Popis!$A:$H,2,0)</f>
        <v>OMLADINSKA 12</v>
      </c>
      <c r="M1010" t="str">
        <f>+VLOOKUP($D1010,Popis!$A:$H,5,0)</f>
        <v>051/231-101; 051/231-821; 051/233-387; 051/232-049</v>
      </c>
      <c r="N1010" t="str">
        <f>+VLOOKUP($D1010,Popis!$A:$H,6,0)</f>
        <v>051/231-821</v>
      </c>
      <c r="O1010" t="str">
        <f>+VLOOKUP($D1010,Popis!$A:$H,7,0)</f>
        <v>tajnistvo@ss-aharacica-malilosinj.skole.hr</v>
      </c>
      <c r="P1010">
        <f>+VLOOKUP($D1010,Popis!$A:$H,8,0)</f>
        <v>0</v>
      </c>
    </row>
    <row r="1011" spans="1:16" x14ac:dyDescent="0.3">
      <c r="A1011" t="s">
        <v>275</v>
      </c>
      <c r="B1011" t="str">
        <f>+VLOOKUP($D1011,Popis!$A:$H,3,0)</f>
        <v>51550</v>
      </c>
      <c r="C1011" t="str">
        <f>+VLOOKUP($D1011,Popis!$A:$H,4,0)</f>
        <v>Mali Lošinj</v>
      </c>
      <c r="D1011" t="s">
        <v>297</v>
      </c>
      <c r="E1011" t="s">
        <v>511</v>
      </c>
      <c r="F1011" s="1">
        <v>48.14</v>
      </c>
      <c r="H1011" s="1">
        <v>79.58</v>
      </c>
      <c r="J1011" s="1">
        <v>61.095999999999997</v>
      </c>
      <c r="L1011" t="str">
        <f>+VLOOKUP($D1011,Popis!$A:$H,2,0)</f>
        <v>OMLADINSKA 12</v>
      </c>
      <c r="M1011" t="str">
        <f>+VLOOKUP($D1011,Popis!$A:$H,5,0)</f>
        <v>051/231-101; 051/231-821; 051/233-387; 051/232-049</v>
      </c>
      <c r="N1011" t="str">
        <f>+VLOOKUP($D1011,Popis!$A:$H,6,0)</f>
        <v>051/231-821</v>
      </c>
      <c r="O1011" t="str">
        <f>+VLOOKUP($D1011,Popis!$A:$H,7,0)</f>
        <v>tajnistvo@ss-aharacica-malilosinj.skole.hr</v>
      </c>
      <c r="P1011">
        <f>+VLOOKUP($D1011,Popis!$A:$H,8,0)</f>
        <v>0</v>
      </c>
    </row>
    <row r="1012" spans="1:16" x14ac:dyDescent="0.3">
      <c r="A1012" t="s">
        <v>275</v>
      </c>
      <c r="B1012" t="str">
        <f>+VLOOKUP($D1012,Popis!$A:$H,3,0)</f>
        <v>51550</v>
      </c>
      <c r="C1012" t="str">
        <f>+VLOOKUP($D1012,Popis!$A:$H,4,0)</f>
        <v>Mali Lošinj</v>
      </c>
      <c r="D1012" t="s">
        <v>297</v>
      </c>
      <c r="E1012" t="s">
        <v>512</v>
      </c>
      <c r="F1012" s="1">
        <v>48.65</v>
      </c>
      <c r="H1012" s="1">
        <v>69.430000000000007</v>
      </c>
      <c r="J1012" s="1">
        <v>62.45</v>
      </c>
      <c r="L1012" t="str">
        <f>+VLOOKUP($D1012,Popis!$A:$H,2,0)</f>
        <v>OMLADINSKA 12</v>
      </c>
      <c r="M1012" t="str">
        <f>+VLOOKUP($D1012,Popis!$A:$H,5,0)</f>
        <v>051/231-101; 051/231-821; 051/233-387; 051/232-049</v>
      </c>
      <c r="N1012" t="str">
        <f>+VLOOKUP($D1012,Popis!$A:$H,6,0)</f>
        <v>051/231-821</v>
      </c>
      <c r="O1012" t="str">
        <f>+VLOOKUP($D1012,Popis!$A:$H,7,0)</f>
        <v>tajnistvo@ss-aharacica-malilosinj.skole.hr</v>
      </c>
      <c r="P1012">
        <f>+VLOOKUP($D1012,Popis!$A:$H,8,0)</f>
        <v>0</v>
      </c>
    </row>
    <row r="1013" spans="1:16" x14ac:dyDescent="0.3">
      <c r="A1013" t="s">
        <v>275</v>
      </c>
      <c r="B1013" t="str">
        <f>+VLOOKUP($D1013,Popis!$A:$H,3,0)</f>
        <v>51550</v>
      </c>
      <c r="C1013" t="str">
        <f>+VLOOKUP($D1013,Popis!$A:$H,4,0)</f>
        <v>Mali Lošinj</v>
      </c>
      <c r="D1013" t="s">
        <v>297</v>
      </c>
      <c r="E1013" t="s">
        <v>17</v>
      </c>
      <c r="F1013" s="1">
        <v>48.23</v>
      </c>
      <c r="H1013" s="1">
        <v>78.69</v>
      </c>
      <c r="J1013" s="1">
        <v>60.037368000000001</v>
      </c>
      <c r="L1013" t="str">
        <f>+VLOOKUP($D1013,Popis!$A:$H,2,0)</f>
        <v>OMLADINSKA 12</v>
      </c>
      <c r="M1013" t="str">
        <f>+VLOOKUP($D1013,Popis!$A:$H,5,0)</f>
        <v>051/231-101; 051/231-821; 051/233-387; 051/232-049</v>
      </c>
      <c r="N1013" t="str">
        <f>+VLOOKUP($D1013,Popis!$A:$H,6,0)</f>
        <v>051/231-821</v>
      </c>
      <c r="O1013" t="str">
        <f>+VLOOKUP($D1013,Popis!$A:$H,7,0)</f>
        <v>tajnistvo@ss-aharacica-malilosinj.skole.hr</v>
      </c>
      <c r="P1013">
        <f>+VLOOKUP($D1013,Popis!$A:$H,8,0)</f>
        <v>0</v>
      </c>
    </row>
    <row r="1014" spans="1:16" x14ac:dyDescent="0.3">
      <c r="A1014" t="s">
        <v>275</v>
      </c>
      <c r="B1014" t="str">
        <f>+VLOOKUP($D1014,Popis!$A:$H,3,0)</f>
        <v>51000</v>
      </c>
      <c r="C1014" t="str">
        <f>+VLOOKUP($D1014,Popis!$A:$H,4,0)</f>
        <v>Rijeka</v>
      </c>
      <c r="D1014" t="s">
        <v>574</v>
      </c>
      <c r="E1014" t="s">
        <v>25</v>
      </c>
      <c r="F1014" s="1">
        <v>56.16</v>
      </c>
      <c r="H1014" s="1">
        <v>68.17</v>
      </c>
      <c r="J1014" s="1">
        <v>60.567500000000003</v>
      </c>
      <c r="L1014" t="str">
        <f>+VLOOKUP($D1014,Popis!$A:$H,2,0)</f>
        <v>Dolac 1</v>
      </c>
      <c r="M1014" t="str">
        <f>+VLOOKUP($D1014,Popis!$A:$H,5,0)</f>
        <v>051/436-502</v>
      </c>
      <c r="N1014" t="str">
        <f>+VLOOKUP($D1014,Popis!$A:$H,6,0)</f>
        <v>051/436-502</v>
      </c>
      <c r="O1014" t="str">
        <f>+VLOOKUP($D1014,Popis!$A:$H,7,0)</f>
        <v>skola@ss-adamic.com; ured@ss-aljadamica-ri.skole.hr</v>
      </c>
      <c r="P1014" t="str">
        <f>+VLOOKUP($D1014,Popis!$A:$H,8,0)</f>
        <v>www.ss-adamic.com</v>
      </c>
    </row>
    <row r="1015" spans="1:16" x14ac:dyDescent="0.3">
      <c r="A1015" t="s">
        <v>275</v>
      </c>
      <c r="B1015" t="str">
        <f>+VLOOKUP($D1015,Popis!$A:$H,3,0)</f>
        <v>51000</v>
      </c>
      <c r="C1015" t="str">
        <f>+VLOOKUP($D1015,Popis!$A:$H,4,0)</f>
        <v>Rijeka</v>
      </c>
      <c r="D1015" t="s">
        <v>574</v>
      </c>
      <c r="E1015" t="s">
        <v>73</v>
      </c>
      <c r="F1015" s="1">
        <v>50.65</v>
      </c>
      <c r="H1015" s="1">
        <v>67.38</v>
      </c>
      <c r="J1015" s="1">
        <v>59.924999999999997</v>
      </c>
      <c r="L1015" t="str">
        <f>+VLOOKUP($D1015,Popis!$A:$H,2,0)</f>
        <v>Dolac 1</v>
      </c>
      <c r="M1015" t="str">
        <f>+VLOOKUP($D1015,Popis!$A:$H,5,0)</f>
        <v>051/436-502</v>
      </c>
      <c r="N1015" t="str">
        <f>+VLOOKUP($D1015,Popis!$A:$H,6,0)</f>
        <v>051/436-502</v>
      </c>
      <c r="O1015" t="str">
        <f>+VLOOKUP($D1015,Popis!$A:$H,7,0)</f>
        <v>skola@ss-adamic.com; ured@ss-aljadamica-ri.skole.hr</v>
      </c>
      <c r="P1015" t="str">
        <f>+VLOOKUP($D1015,Popis!$A:$H,8,0)</f>
        <v>www.ss-adamic.com</v>
      </c>
    </row>
    <row r="1016" spans="1:16" x14ac:dyDescent="0.3">
      <c r="A1016" t="s">
        <v>275</v>
      </c>
      <c r="B1016" t="str">
        <f>+VLOOKUP($D1016,Popis!$A:$H,3,0)</f>
        <v>51000</v>
      </c>
      <c r="C1016" t="str">
        <f>+VLOOKUP($D1016,Popis!$A:$H,4,0)</f>
        <v>Rijeka</v>
      </c>
      <c r="D1016" t="s">
        <v>574</v>
      </c>
      <c r="E1016" t="s">
        <v>119</v>
      </c>
      <c r="F1016" s="1">
        <v>60.27</v>
      </c>
      <c r="H1016" s="1">
        <v>80</v>
      </c>
      <c r="J1016" s="1">
        <v>72.255384000000006</v>
      </c>
      <c r="L1016" t="str">
        <f>+VLOOKUP($D1016,Popis!$A:$H,2,0)</f>
        <v>Dolac 1</v>
      </c>
      <c r="M1016" t="str">
        <f>+VLOOKUP($D1016,Popis!$A:$H,5,0)</f>
        <v>051/436-502</v>
      </c>
      <c r="N1016" t="str">
        <f>+VLOOKUP($D1016,Popis!$A:$H,6,0)</f>
        <v>051/436-502</v>
      </c>
      <c r="O1016" t="str">
        <f>+VLOOKUP($D1016,Popis!$A:$H,7,0)</f>
        <v>skola@ss-adamic.com; ured@ss-aljadamica-ri.skole.hr</v>
      </c>
      <c r="P1016" t="str">
        <f>+VLOOKUP($D1016,Popis!$A:$H,8,0)</f>
        <v>www.ss-adamic.com</v>
      </c>
    </row>
    <row r="1017" spans="1:16" x14ac:dyDescent="0.3">
      <c r="A1017" t="s">
        <v>275</v>
      </c>
      <c r="B1017" t="str">
        <f>+VLOOKUP($D1017,Popis!$A:$H,3,0)</f>
        <v>51300</v>
      </c>
      <c r="C1017" t="str">
        <f>+VLOOKUP($D1017,Popis!$A:$H,4,0)</f>
        <v>Delnice</v>
      </c>
      <c r="D1017" t="s">
        <v>298</v>
      </c>
      <c r="E1017" t="s">
        <v>489</v>
      </c>
      <c r="F1017" s="1">
        <v>28.38</v>
      </c>
      <c r="H1017" s="1">
        <v>40.299999999999997</v>
      </c>
      <c r="J1017" s="1">
        <v>32.371428000000002</v>
      </c>
      <c r="L1017" t="str">
        <f>+VLOOKUP($D1017,Popis!$A:$H,2,0)</f>
        <v>LUJZINSKA CESTA 42</v>
      </c>
      <c r="M1017" t="str">
        <f>+VLOOKUP($D1017,Popis!$A:$H,5,0)</f>
        <v>051/812203; 051/812047; 051/811009</v>
      </c>
      <c r="N1017" t="str">
        <f>+VLOOKUP($D1017,Popis!$A:$H,6,0)</f>
        <v>051/812203</v>
      </c>
      <c r="O1017" t="str">
        <f>+VLOOKUP($D1017,Popis!$A:$H,7,0)</f>
        <v>ured@ss-delnice.skole.hr</v>
      </c>
      <c r="P1017" t="str">
        <f>+VLOOKUP($D1017,Popis!$A:$H,8,0)</f>
        <v>ss-delnice.skole.hr</v>
      </c>
    </row>
    <row r="1018" spans="1:16" x14ac:dyDescent="0.3">
      <c r="A1018" t="s">
        <v>275</v>
      </c>
      <c r="B1018" t="str">
        <f>+VLOOKUP($D1018,Popis!$A:$H,3,0)</f>
        <v>51300</v>
      </c>
      <c r="C1018" t="str">
        <f>+VLOOKUP($D1018,Popis!$A:$H,4,0)</f>
        <v>Delnice</v>
      </c>
      <c r="D1018" t="s">
        <v>298</v>
      </c>
      <c r="E1018" t="s">
        <v>20</v>
      </c>
      <c r="F1018" s="1">
        <v>58.47</v>
      </c>
      <c r="H1018" s="1">
        <v>80</v>
      </c>
      <c r="J1018" s="1">
        <v>75.444665999999998</v>
      </c>
      <c r="L1018" t="str">
        <f>+VLOOKUP($D1018,Popis!$A:$H,2,0)</f>
        <v>LUJZINSKA CESTA 42</v>
      </c>
      <c r="M1018" t="str">
        <f>+VLOOKUP($D1018,Popis!$A:$H,5,0)</f>
        <v>051/812203; 051/812047; 051/811009</v>
      </c>
      <c r="N1018" t="str">
        <f>+VLOOKUP($D1018,Popis!$A:$H,6,0)</f>
        <v>051/812203</v>
      </c>
      <c r="O1018" t="str">
        <f>+VLOOKUP($D1018,Popis!$A:$H,7,0)</f>
        <v>ured@ss-delnice.skole.hr</v>
      </c>
      <c r="P1018" t="str">
        <f>+VLOOKUP($D1018,Popis!$A:$H,8,0)</f>
        <v>ss-delnice.skole.hr</v>
      </c>
    </row>
    <row r="1019" spans="1:16" x14ac:dyDescent="0.3">
      <c r="A1019" t="s">
        <v>275</v>
      </c>
      <c r="B1019" t="str">
        <f>+VLOOKUP($D1019,Popis!$A:$H,3,0)</f>
        <v>51300</v>
      </c>
      <c r="C1019" t="str">
        <f>+VLOOKUP($D1019,Popis!$A:$H,4,0)</f>
        <v>Delnice</v>
      </c>
      <c r="D1019" t="s">
        <v>298</v>
      </c>
      <c r="E1019" t="s">
        <v>35</v>
      </c>
      <c r="F1019" s="1">
        <v>26.92</v>
      </c>
      <c r="H1019" s="1">
        <v>34.47</v>
      </c>
      <c r="J1019" s="1">
        <v>31.0625</v>
      </c>
      <c r="L1019" t="str">
        <f>+VLOOKUP($D1019,Popis!$A:$H,2,0)</f>
        <v>LUJZINSKA CESTA 42</v>
      </c>
      <c r="M1019" t="str">
        <f>+VLOOKUP($D1019,Popis!$A:$H,5,0)</f>
        <v>051/812203; 051/812047; 051/811009</v>
      </c>
      <c r="N1019" t="str">
        <f>+VLOOKUP($D1019,Popis!$A:$H,6,0)</f>
        <v>051/812203</v>
      </c>
      <c r="O1019" t="str">
        <f>+VLOOKUP($D1019,Popis!$A:$H,7,0)</f>
        <v>ured@ss-delnice.skole.hr</v>
      </c>
      <c r="P1019" t="str">
        <f>+VLOOKUP($D1019,Popis!$A:$H,8,0)</f>
        <v>ss-delnice.skole.hr</v>
      </c>
    </row>
    <row r="1020" spans="1:16" x14ac:dyDescent="0.3">
      <c r="A1020" t="s">
        <v>275</v>
      </c>
      <c r="B1020" t="str">
        <f>+VLOOKUP($D1020,Popis!$A:$H,3,0)</f>
        <v>51300</v>
      </c>
      <c r="C1020" t="str">
        <f>+VLOOKUP($D1020,Popis!$A:$H,4,0)</f>
        <v>Delnice</v>
      </c>
      <c r="D1020" t="s">
        <v>298</v>
      </c>
      <c r="E1020" t="s">
        <v>505</v>
      </c>
      <c r="F1020" s="1">
        <v>46.48</v>
      </c>
      <c r="H1020" s="1">
        <v>75.66</v>
      </c>
      <c r="J1020" s="1">
        <v>62.207999999999998</v>
      </c>
      <c r="L1020" t="str">
        <f>+VLOOKUP($D1020,Popis!$A:$H,2,0)</f>
        <v>LUJZINSKA CESTA 42</v>
      </c>
      <c r="M1020" t="str">
        <f>+VLOOKUP($D1020,Popis!$A:$H,5,0)</f>
        <v>051/812203; 051/812047; 051/811009</v>
      </c>
      <c r="N1020" t="str">
        <f>+VLOOKUP($D1020,Popis!$A:$H,6,0)</f>
        <v>051/812203</v>
      </c>
      <c r="O1020" t="str">
        <f>+VLOOKUP($D1020,Popis!$A:$H,7,0)</f>
        <v>ured@ss-delnice.skole.hr</v>
      </c>
      <c r="P1020" t="str">
        <f>+VLOOKUP($D1020,Popis!$A:$H,8,0)</f>
        <v>ss-delnice.skole.hr</v>
      </c>
    </row>
    <row r="1021" spans="1:16" x14ac:dyDescent="0.3">
      <c r="A1021" t="s">
        <v>275</v>
      </c>
      <c r="B1021" t="str">
        <f>+VLOOKUP($D1021,Popis!$A:$H,3,0)</f>
        <v>51260</v>
      </c>
      <c r="C1021" t="str">
        <f>+VLOOKUP($D1021,Popis!$A:$H,4,0)</f>
        <v>Crikvenica</v>
      </c>
      <c r="D1021" t="s">
        <v>299</v>
      </c>
      <c r="E1021" t="s">
        <v>14</v>
      </c>
      <c r="F1021" s="1">
        <v>24.3</v>
      </c>
      <c r="H1021" s="1">
        <v>28.6</v>
      </c>
      <c r="J1021" s="1">
        <v>26.375</v>
      </c>
      <c r="L1021" t="str">
        <f>+VLOOKUP($D1021,Popis!$A:$H,2,0)</f>
        <v>ZIDARSKA 4</v>
      </c>
      <c r="M1021" t="str">
        <f>+VLOOKUP($D1021,Popis!$A:$H,5,0)</f>
        <v>051/784-212; 051/445-128; 051/445-129; 051/784-211; 051/502-525; 051/241-202</v>
      </c>
      <c r="N1021" t="str">
        <f>+VLOOKUP($D1021,Popis!$A:$H,6,0)</f>
        <v>051/781-044</v>
      </c>
      <c r="O1021" t="str">
        <f>+VLOOKUP($D1021,Popis!$A:$H,7,0)</f>
        <v>ured@ss-abarca-crikvenica.skole.hr</v>
      </c>
      <c r="P1021" t="str">
        <f>+VLOOKUP($D1021,Popis!$A:$H,8,0)</f>
        <v>www.ss-abarca-crikvenica.skole.hr</v>
      </c>
    </row>
    <row r="1022" spans="1:16" x14ac:dyDescent="0.3">
      <c r="A1022" t="s">
        <v>275</v>
      </c>
      <c r="B1022" t="str">
        <f>+VLOOKUP($D1022,Popis!$A:$H,3,0)</f>
        <v>51260</v>
      </c>
      <c r="C1022" t="str">
        <f>+VLOOKUP($D1022,Popis!$A:$H,4,0)</f>
        <v>Crikvenica</v>
      </c>
      <c r="D1022" t="s">
        <v>299</v>
      </c>
      <c r="E1022" t="s">
        <v>15</v>
      </c>
      <c r="F1022" s="1">
        <v>26.92</v>
      </c>
      <c r="H1022" s="1">
        <v>32.89</v>
      </c>
      <c r="J1022" s="1">
        <v>29.274999999999999</v>
      </c>
      <c r="L1022" t="str">
        <f>+VLOOKUP($D1022,Popis!$A:$H,2,0)</f>
        <v>ZIDARSKA 4</v>
      </c>
      <c r="M1022" t="str">
        <f>+VLOOKUP($D1022,Popis!$A:$H,5,0)</f>
        <v>051/784-212; 051/445-128; 051/445-129; 051/784-211; 051/502-525; 051/241-202</v>
      </c>
      <c r="N1022" t="str">
        <f>+VLOOKUP($D1022,Popis!$A:$H,6,0)</f>
        <v>051/781-044</v>
      </c>
      <c r="O1022" t="str">
        <f>+VLOOKUP($D1022,Popis!$A:$H,7,0)</f>
        <v>ured@ss-abarca-crikvenica.skole.hr</v>
      </c>
      <c r="P1022" t="str">
        <f>+VLOOKUP($D1022,Popis!$A:$H,8,0)</f>
        <v>www.ss-abarca-crikvenica.skole.hr</v>
      </c>
    </row>
    <row r="1023" spans="1:16" x14ac:dyDescent="0.3">
      <c r="A1023" t="s">
        <v>275</v>
      </c>
      <c r="B1023" t="str">
        <f>+VLOOKUP($D1023,Popis!$A:$H,3,0)</f>
        <v>51260</v>
      </c>
      <c r="C1023" t="str">
        <f>+VLOOKUP($D1023,Popis!$A:$H,4,0)</f>
        <v>Crikvenica</v>
      </c>
      <c r="D1023" t="s">
        <v>299</v>
      </c>
      <c r="E1023" t="s">
        <v>34</v>
      </c>
      <c r="F1023" s="1">
        <v>31.79</v>
      </c>
      <c r="H1023" s="1">
        <v>41.93</v>
      </c>
      <c r="J1023" s="1">
        <v>36.340000000000003</v>
      </c>
      <c r="L1023" t="str">
        <f>+VLOOKUP($D1023,Popis!$A:$H,2,0)</f>
        <v>ZIDARSKA 4</v>
      </c>
      <c r="M1023" t="str">
        <f>+VLOOKUP($D1023,Popis!$A:$H,5,0)</f>
        <v>051/784-212; 051/445-128; 051/445-129; 051/784-211; 051/502-525; 051/241-202</v>
      </c>
      <c r="N1023" t="str">
        <f>+VLOOKUP($D1023,Popis!$A:$H,6,0)</f>
        <v>051/781-044</v>
      </c>
      <c r="O1023" t="str">
        <f>+VLOOKUP($D1023,Popis!$A:$H,7,0)</f>
        <v>ured@ss-abarca-crikvenica.skole.hr</v>
      </c>
      <c r="P1023" t="str">
        <f>+VLOOKUP($D1023,Popis!$A:$H,8,0)</f>
        <v>www.ss-abarca-crikvenica.skole.hr</v>
      </c>
    </row>
    <row r="1024" spans="1:16" x14ac:dyDescent="0.3">
      <c r="A1024" t="s">
        <v>275</v>
      </c>
      <c r="B1024" t="str">
        <f>+VLOOKUP($D1024,Popis!$A:$H,3,0)</f>
        <v>51260</v>
      </c>
      <c r="C1024" t="str">
        <f>+VLOOKUP($D1024,Popis!$A:$H,4,0)</f>
        <v>Crikvenica</v>
      </c>
      <c r="D1024" t="s">
        <v>299</v>
      </c>
      <c r="E1024" t="s">
        <v>20</v>
      </c>
      <c r="F1024" s="1">
        <v>55.41</v>
      </c>
      <c r="H1024" s="1">
        <v>83</v>
      </c>
      <c r="J1024" s="1">
        <v>72.767825999999999</v>
      </c>
      <c r="L1024" t="str">
        <f>+VLOOKUP($D1024,Popis!$A:$H,2,0)</f>
        <v>ZIDARSKA 4</v>
      </c>
      <c r="M1024" t="str">
        <f>+VLOOKUP($D1024,Popis!$A:$H,5,0)</f>
        <v>051/784-212; 051/445-128; 051/445-129; 051/784-211; 051/502-525; 051/241-202</v>
      </c>
      <c r="N1024" t="str">
        <f>+VLOOKUP($D1024,Popis!$A:$H,6,0)</f>
        <v>051/781-044</v>
      </c>
      <c r="O1024" t="str">
        <f>+VLOOKUP($D1024,Popis!$A:$H,7,0)</f>
        <v>ured@ss-abarca-crikvenica.skole.hr</v>
      </c>
      <c r="P1024" t="str">
        <f>+VLOOKUP($D1024,Popis!$A:$H,8,0)</f>
        <v>www.ss-abarca-crikvenica.skole.hr</v>
      </c>
    </row>
    <row r="1025" spans="1:16" x14ac:dyDescent="0.3">
      <c r="A1025" t="s">
        <v>275</v>
      </c>
      <c r="B1025" t="str">
        <f>+VLOOKUP($D1025,Popis!$A:$H,3,0)</f>
        <v>51260</v>
      </c>
      <c r="C1025" t="str">
        <f>+VLOOKUP($D1025,Popis!$A:$H,4,0)</f>
        <v>Crikvenica</v>
      </c>
      <c r="D1025" t="s">
        <v>299</v>
      </c>
      <c r="E1025" t="s">
        <v>10</v>
      </c>
      <c r="F1025" s="1">
        <v>46.95</v>
      </c>
      <c r="H1025" s="1">
        <v>70.209999999999994</v>
      </c>
      <c r="J1025" s="1">
        <v>60.921999999999997</v>
      </c>
      <c r="L1025" t="str">
        <f>+VLOOKUP($D1025,Popis!$A:$H,2,0)</f>
        <v>ZIDARSKA 4</v>
      </c>
      <c r="M1025" t="str">
        <f>+VLOOKUP($D1025,Popis!$A:$H,5,0)</f>
        <v>051/784-212; 051/445-128; 051/445-129; 051/784-211; 051/502-525; 051/241-202</v>
      </c>
      <c r="N1025" t="str">
        <f>+VLOOKUP($D1025,Popis!$A:$H,6,0)</f>
        <v>051/781-044</v>
      </c>
      <c r="O1025" t="str">
        <f>+VLOOKUP($D1025,Popis!$A:$H,7,0)</f>
        <v>ured@ss-abarca-crikvenica.skole.hr</v>
      </c>
      <c r="P1025" t="str">
        <f>+VLOOKUP($D1025,Popis!$A:$H,8,0)</f>
        <v>www.ss-abarca-crikvenica.skole.hr</v>
      </c>
    </row>
    <row r="1026" spans="1:16" x14ac:dyDescent="0.3">
      <c r="A1026" t="s">
        <v>275</v>
      </c>
      <c r="B1026" t="str">
        <f>+VLOOKUP($D1026,Popis!$A:$H,3,0)</f>
        <v>51260</v>
      </c>
      <c r="C1026" t="str">
        <f>+VLOOKUP($D1026,Popis!$A:$H,4,0)</f>
        <v>Crikvenica</v>
      </c>
      <c r="D1026" t="s">
        <v>299</v>
      </c>
      <c r="E1026" t="s">
        <v>17</v>
      </c>
      <c r="F1026" s="1">
        <v>44.33</v>
      </c>
      <c r="H1026" s="1">
        <v>71.92</v>
      </c>
      <c r="J1026" s="1">
        <v>60.134735999999997</v>
      </c>
      <c r="L1026" t="str">
        <f>+VLOOKUP($D1026,Popis!$A:$H,2,0)</f>
        <v>ZIDARSKA 4</v>
      </c>
      <c r="M1026" t="str">
        <f>+VLOOKUP($D1026,Popis!$A:$H,5,0)</f>
        <v>051/784-212; 051/445-128; 051/445-129; 051/784-211; 051/502-525; 051/241-202</v>
      </c>
      <c r="N1026" t="str">
        <f>+VLOOKUP($D1026,Popis!$A:$H,6,0)</f>
        <v>051/781-044</v>
      </c>
      <c r="O1026" t="str">
        <f>+VLOOKUP($D1026,Popis!$A:$H,7,0)</f>
        <v>ured@ss-abarca-crikvenica.skole.hr</v>
      </c>
      <c r="P1026" t="str">
        <f>+VLOOKUP($D1026,Popis!$A:$H,8,0)</f>
        <v>www.ss-abarca-crikvenica.skole.hr</v>
      </c>
    </row>
    <row r="1027" spans="1:16" x14ac:dyDescent="0.3">
      <c r="A1027" t="s">
        <v>275</v>
      </c>
      <c r="B1027" t="str">
        <f>+VLOOKUP($D1027,Popis!$A:$H,3,0)</f>
        <v>51500</v>
      </c>
      <c r="C1027" t="str">
        <f>+VLOOKUP($D1027,Popis!$A:$H,4,0)</f>
        <v>Krk</v>
      </c>
      <c r="D1027" t="s">
        <v>300</v>
      </c>
      <c r="E1027" t="s">
        <v>489</v>
      </c>
      <c r="F1027" s="1">
        <v>24.02</v>
      </c>
      <c r="H1027" s="1">
        <v>34.11</v>
      </c>
      <c r="J1027" s="1">
        <v>29.885555</v>
      </c>
      <c r="L1027" t="str">
        <f>+VLOOKUP($D1027,Popis!$A:$H,2,0)</f>
        <v>Vinogradska 3</v>
      </c>
      <c r="M1027" t="str">
        <f>+VLOOKUP($D1027,Popis!$A:$H,5,0)</f>
        <v>051/221-400; 051/221-420</v>
      </c>
      <c r="N1027">
        <f>+VLOOKUP($D1027,Popis!$A:$H,6,0)</f>
        <v>0</v>
      </c>
      <c r="O1027" t="str">
        <f>+VLOOKUP($D1027,Popis!$A:$H,7,0)</f>
        <v>gordija.marijan@skole.hr; srednja-skola-krk@ri.t-com.hr ; racunovodstvo@ss-hrvatskikraljzvonimir-krk.skole.hr</v>
      </c>
      <c r="P1027" t="str">
        <f>+VLOOKUP($D1027,Popis!$A:$H,8,0)</f>
        <v>http://ss-hrvatskikraljzvonimir-krk.skole.hr/</v>
      </c>
    </row>
    <row r="1028" spans="1:16" x14ac:dyDescent="0.3">
      <c r="A1028" t="s">
        <v>275</v>
      </c>
      <c r="B1028" t="str">
        <f>+VLOOKUP($D1028,Popis!$A:$H,3,0)</f>
        <v>51500</v>
      </c>
      <c r="C1028" t="str">
        <f>+VLOOKUP($D1028,Popis!$A:$H,4,0)</f>
        <v>Krk</v>
      </c>
      <c r="D1028" t="s">
        <v>300</v>
      </c>
      <c r="E1028" t="s">
        <v>14</v>
      </c>
      <c r="F1028" s="1">
        <v>24.1</v>
      </c>
      <c r="H1028" s="1">
        <v>36.229999999999997</v>
      </c>
      <c r="J1028" s="1">
        <v>29.62</v>
      </c>
      <c r="L1028" t="str">
        <f>+VLOOKUP($D1028,Popis!$A:$H,2,0)</f>
        <v>Vinogradska 3</v>
      </c>
      <c r="M1028" t="str">
        <f>+VLOOKUP($D1028,Popis!$A:$H,5,0)</f>
        <v>051/221-400; 051/221-420</v>
      </c>
      <c r="N1028">
        <f>+VLOOKUP($D1028,Popis!$A:$H,6,0)</f>
        <v>0</v>
      </c>
      <c r="O1028" t="str">
        <f>+VLOOKUP($D1028,Popis!$A:$H,7,0)</f>
        <v>gordija.marijan@skole.hr; srednja-skola-krk@ri.t-com.hr ; racunovodstvo@ss-hrvatskikraljzvonimir-krk.skole.hr</v>
      </c>
      <c r="P1028" t="str">
        <f>+VLOOKUP($D1028,Popis!$A:$H,8,0)</f>
        <v>http://ss-hrvatskikraljzvonimir-krk.skole.hr/</v>
      </c>
    </row>
    <row r="1029" spans="1:16" x14ac:dyDescent="0.3">
      <c r="A1029" t="s">
        <v>275</v>
      </c>
      <c r="B1029" t="str">
        <f>+VLOOKUP($D1029,Popis!$A:$H,3,0)</f>
        <v>51500</v>
      </c>
      <c r="C1029" t="str">
        <f>+VLOOKUP($D1029,Popis!$A:$H,4,0)</f>
        <v>Krk</v>
      </c>
      <c r="D1029" t="s">
        <v>300</v>
      </c>
      <c r="E1029" t="s">
        <v>15</v>
      </c>
      <c r="F1029" s="1">
        <v>25.84</v>
      </c>
      <c r="H1029" s="1">
        <v>34.99</v>
      </c>
      <c r="J1029" s="1">
        <v>30.307141999999999</v>
      </c>
      <c r="L1029" t="str">
        <f>+VLOOKUP($D1029,Popis!$A:$H,2,0)</f>
        <v>Vinogradska 3</v>
      </c>
      <c r="M1029" t="str">
        <f>+VLOOKUP($D1029,Popis!$A:$H,5,0)</f>
        <v>051/221-400; 051/221-420</v>
      </c>
      <c r="N1029">
        <f>+VLOOKUP($D1029,Popis!$A:$H,6,0)</f>
        <v>0</v>
      </c>
      <c r="O1029" t="str">
        <f>+VLOOKUP($D1029,Popis!$A:$H,7,0)</f>
        <v>gordija.marijan@skole.hr; srednja-skola-krk@ri.t-com.hr ; racunovodstvo@ss-hrvatskikraljzvonimir-krk.skole.hr</v>
      </c>
      <c r="P1029" t="str">
        <f>+VLOOKUP($D1029,Popis!$A:$H,8,0)</f>
        <v>http://ss-hrvatskikraljzvonimir-krk.skole.hr/</v>
      </c>
    </row>
    <row r="1030" spans="1:16" x14ac:dyDescent="0.3">
      <c r="A1030" t="s">
        <v>275</v>
      </c>
      <c r="B1030" t="str">
        <f>+VLOOKUP($D1030,Popis!$A:$H,3,0)</f>
        <v>51500</v>
      </c>
      <c r="C1030" t="str">
        <f>+VLOOKUP($D1030,Popis!$A:$H,4,0)</f>
        <v>Krk</v>
      </c>
      <c r="D1030" t="s">
        <v>300</v>
      </c>
      <c r="E1030" t="s">
        <v>34</v>
      </c>
      <c r="F1030" s="1">
        <v>25.6</v>
      </c>
      <c r="H1030" s="1">
        <v>31.52</v>
      </c>
      <c r="J1030" s="1">
        <v>28.725714</v>
      </c>
      <c r="L1030" t="str">
        <f>+VLOOKUP($D1030,Popis!$A:$H,2,0)</f>
        <v>Vinogradska 3</v>
      </c>
      <c r="M1030" t="str">
        <f>+VLOOKUP($D1030,Popis!$A:$H,5,0)</f>
        <v>051/221-400; 051/221-420</v>
      </c>
      <c r="N1030">
        <f>+VLOOKUP($D1030,Popis!$A:$H,6,0)</f>
        <v>0</v>
      </c>
      <c r="O1030" t="str">
        <f>+VLOOKUP($D1030,Popis!$A:$H,7,0)</f>
        <v>gordija.marijan@skole.hr; srednja-skola-krk@ri.t-com.hr ; racunovodstvo@ss-hrvatskikraljzvonimir-krk.skole.hr</v>
      </c>
      <c r="P1030" t="str">
        <f>+VLOOKUP($D1030,Popis!$A:$H,8,0)</f>
        <v>http://ss-hrvatskikraljzvonimir-krk.skole.hr/</v>
      </c>
    </row>
    <row r="1031" spans="1:16" x14ac:dyDescent="0.3">
      <c r="A1031" t="s">
        <v>275</v>
      </c>
      <c r="B1031" t="str">
        <f>+VLOOKUP($D1031,Popis!$A:$H,3,0)</f>
        <v>51500</v>
      </c>
      <c r="C1031" t="str">
        <f>+VLOOKUP($D1031,Popis!$A:$H,4,0)</f>
        <v>Krk</v>
      </c>
      <c r="D1031" t="s">
        <v>300</v>
      </c>
      <c r="E1031" t="s">
        <v>20</v>
      </c>
      <c r="F1031" s="1">
        <v>54.9</v>
      </c>
      <c r="H1031" s="1">
        <v>83</v>
      </c>
      <c r="J1031" s="1">
        <v>73.252142000000006</v>
      </c>
      <c r="L1031" t="str">
        <f>+VLOOKUP($D1031,Popis!$A:$H,2,0)</f>
        <v>Vinogradska 3</v>
      </c>
      <c r="M1031" t="str">
        <f>+VLOOKUP($D1031,Popis!$A:$H,5,0)</f>
        <v>051/221-400; 051/221-420</v>
      </c>
      <c r="N1031">
        <f>+VLOOKUP($D1031,Popis!$A:$H,6,0)</f>
        <v>0</v>
      </c>
      <c r="O1031" t="str">
        <f>+VLOOKUP($D1031,Popis!$A:$H,7,0)</f>
        <v>gordija.marijan@skole.hr; srednja-skola-krk@ri.t-com.hr ; racunovodstvo@ss-hrvatskikraljzvonimir-krk.skole.hr</v>
      </c>
      <c r="P1031" t="str">
        <f>+VLOOKUP($D1031,Popis!$A:$H,8,0)</f>
        <v>http://ss-hrvatskikraljzvonimir-krk.skole.hr/</v>
      </c>
    </row>
    <row r="1032" spans="1:16" x14ac:dyDescent="0.3">
      <c r="A1032" t="s">
        <v>275</v>
      </c>
      <c r="B1032" t="str">
        <f>+VLOOKUP($D1032,Popis!$A:$H,3,0)</f>
        <v>51500</v>
      </c>
      <c r="C1032" t="str">
        <f>+VLOOKUP($D1032,Popis!$A:$H,4,0)</f>
        <v>Krk</v>
      </c>
      <c r="D1032" t="s">
        <v>300</v>
      </c>
      <c r="E1032" t="s">
        <v>17</v>
      </c>
      <c r="F1032" s="1">
        <v>42.07</v>
      </c>
      <c r="H1032" s="1">
        <v>76.44</v>
      </c>
      <c r="J1032" s="1">
        <v>59.398935999999999</v>
      </c>
      <c r="L1032" t="str">
        <f>+VLOOKUP($D1032,Popis!$A:$H,2,0)</f>
        <v>Vinogradska 3</v>
      </c>
      <c r="M1032" t="str">
        <f>+VLOOKUP($D1032,Popis!$A:$H,5,0)</f>
        <v>051/221-400; 051/221-420</v>
      </c>
      <c r="N1032">
        <f>+VLOOKUP($D1032,Popis!$A:$H,6,0)</f>
        <v>0</v>
      </c>
      <c r="O1032" t="str">
        <f>+VLOOKUP($D1032,Popis!$A:$H,7,0)</f>
        <v>gordija.marijan@skole.hr; srednja-skola-krk@ri.t-com.hr ; racunovodstvo@ss-hrvatskikraljzvonimir-krk.skole.hr</v>
      </c>
      <c r="P1032" t="str">
        <f>+VLOOKUP($D1032,Popis!$A:$H,8,0)</f>
        <v>http://ss-hrvatskikraljzvonimir-krk.skole.hr/</v>
      </c>
    </row>
    <row r="1033" spans="1:16" x14ac:dyDescent="0.3">
      <c r="A1033" t="s">
        <v>275</v>
      </c>
      <c r="B1033" t="str">
        <f>+VLOOKUP($D1033,Popis!$A:$H,3,0)</f>
        <v>51280</v>
      </c>
      <c r="C1033" t="str">
        <f>+VLOOKUP($D1033,Popis!$A:$H,4,0)</f>
        <v>Rab</v>
      </c>
      <c r="D1033" t="s">
        <v>301</v>
      </c>
      <c r="E1033" t="s">
        <v>14</v>
      </c>
      <c r="F1033" s="1">
        <v>28.75</v>
      </c>
      <c r="H1033" s="1">
        <v>30.26</v>
      </c>
      <c r="J1033" s="1">
        <v>29.645</v>
      </c>
      <c r="L1033" t="str">
        <f>+VLOOKUP($D1033,Popis!$A:$H,2,0)</f>
        <v>BANJOL 11</v>
      </c>
      <c r="M1033" t="str">
        <f>+VLOOKUP($D1033,Popis!$A:$H,5,0)</f>
        <v>051 339 638; 051 724 179; 051 725 954; 051 339 636; 051 724 941</v>
      </c>
      <c r="N1033">
        <f>+VLOOKUP($D1033,Popis!$A:$H,6,0)</f>
        <v>0</v>
      </c>
      <c r="O1033" t="str">
        <f>+VLOOKUP($D1033,Popis!$A:$H,7,0)</f>
        <v>damir.paparic@skole.hr</v>
      </c>
      <c r="P1033" t="str">
        <f>+VLOOKUP($D1033,Popis!$A:$H,8,0)</f>
        <v>www.ss-mddominisa-rab.skole.hr</v>
      </c>
    </row>
    <row r="1034" spans="1:16" x14ac:dyDescent="0.3">
      <c r="A1034" t="s">
        <v>275</v>
      </c>
      <c r="B1034" t="str">
        <f>+VLOOKUP($D1034,Popis!$A:$H,3,0)</f>
        <v>51280</v>
      </c>
      <c r="C1034" t="str">
        <f>+VLOOKUP($D1034,Popis!$A:$H,4,0)</f>
        <v>Rab</v>
      </c>
      <c r="D1034" t="s">
        <v>301</v>
      </c>
      <c r="E1034" t="s">
        <v>15</v>
      </c>
      <c r="F1034" s="1">
        <v>30.77</v>
      </c>
      <c r="H1034" s="1">
        <v>39.25</v>
      </c>
      <c r="J1034" s="1">
        <v>35.01</v>
      </c>
      <c r="L1034" t="str">
        <f>+VLOOKUP($D1034,Popis!$A:$H,2,0)</f>
        <v>BANJOL 11</v>
      </c>
      <c r="M1034" t="str">
        <f>+VLOOKUP($D1034,Popis!$A:$H,5,0)</f>
        <v>051 339 638; 051 724 179; 051 725 954; 051 339 636; 051 724 941</v>
      </c>
      <c r="N1034">
        <f>+VLOOKUP($D1034,Popis!$A:$H,6,0)</f>
        <v>0</v>
      </c>
      <c r="O1034" t="str">
        <f>+VLOOKUP($D1034,Popis!$A:$H,7,0)</f>
        <v>damir.paparic@skole.hr</v>
      </c>
      <c r="P1034" t="str">
        <f>+VLOOKUP($D1034,Popis!$A:$H,8,0)</f>
        <v>www.ss-mddominisa-rab.skole.hr</v>
      </c>
    </row>
    <row r="1035" spans="1:16" x14ac:dyDescent="0.3">
      <c r="A1035" t="s">
        <v>275</v>
      </c>
      <c r="B1035" t="str">
        <f>+VLOOKUP($D1035,Popis!$A:$H,3,0)</f>
        <v>51280</v>
      </c>
      <c r="C1035" t="str">
        <f>+VLOOKUP($D1035,Popis!$A:$H,4,0)</f>
        <v>Rab</v>
      </c>
      <c r="D1035" t="s">
        <v>301</v>
      </c>
      <c r="E1035" t="s">
        <v>20</v>
      </c>
      <c r="F1035" s="1">
        <v>60</v>
      </c>
      <c r="H1035" s="1">
        <v>79.92</v>
      </c>
      <c r="J1035" s="1">
        <v>73.348124999999996</v>
      </c>
      <c r="L1035" t="str">
        <f>+VLOOKUP($D1035,Popis!$A:$H,2,0)</f>
        <v>BANJOL 11</v>
      </c>
      <c r="M1035" t="str">
        <f>+VLOOKUP($D1035,Popis!$A:$H,5,0)</f>
        <v>051 339 638; 051 724 179; 051 725 954; 051 339 636; 051 724 941</v>
      </c>
      <c r="N1035">
        <f>+VLOOKUP($D1035,Popis!$A:$H,6,0)</f>
        <v>0</v>
      </c>
      <c r="O1035" t="str">
        <f>+VLOOKUP($D1035,Popis!$A:$H,7,0)</f>
        <v>damir.paparic@skole.hr</v>
      </c>
      <c r="P1035" t="str">
        <f>+VLOOKUP($D1035,Popis!$A:$H,8,0)</f>
        <v>www.ss-mddominisa-rab.skole.hr</v>
      </c>
    </row>
    <row r="1036" spans="1:16" x14ac:dyDescent="0.3">
      <c r="A1036" t="s">
        <v>275</v>
      </c>
      <c r="B1036" t="str">
        <f>+VLOOKUP($D1036,Popis!$A:$H,3,0)</f>
        <v>51280</v>
      </c>
      <c r="C1036" t="str">
        <f>+VLOOKUP($D1036,Popis!$A:$H,4,0)</f>
        <v>Rab</v>
      </c>
      <c r="D1036" t="s">
        <v>301</v>
      </c>
      <c r="E1036" t="s">
        <v>492</v>
      </c>
      <c r="F1036" s="1">
        <v>50.05</v>
      </c>
      <c r="H1036" s="1">
        <v>70.55</v>
      </c>
      <c r="J1036" s="1">
        <v>55.987141999999999</v>
      </c>
      <c r="L1036" t="str">
        <f>+VLOOKUP($D1036,Popis!$A:$H,2,0)</f>
        <v>BANJOL 11</v>
      </c>
      <c r="M1036" t="str">
        <f>+VLOOKUP($D1036,Popis!$A:$H,5,0)</f>
        <v>051 339 638; 051 724 179; 051 725 954; 051 339 636; 051 724 941</v>
      </c>
      <c r="N1036">
        <f>+VLOOKUP($D1036,Popis!$A:$H,6,0)</f>
        <v>0</v>
      </c>
      <c r="O1036" t="str">
        <f>+VLOOKUP($D1036,Popis!$A:$H,7,0)</f>
        <v>damir.paparic@skole.hr</v>
      </c>
      <c r="P1036" t="str">
        <f>+VLOOKUP($D1036,Popis!$A:$H,8,0)</f>
        <v>www.ss-mddominisa-rab.skole.hr</v>
      </c>
    </row>
    <row r="1037" spans="1:16" x14ac:dyDescent="0.3">
      <c r="A1037" t="s">
        <v>275</v>
      </c>
      <c r="B1037" t="str">
        <f>+VLOOKUP($D1037,Popis!$A:$H,3,0)</f>
        <v>51306</v>
      </c>
      <c r="C1037" t="str">
        <f>+VLOOKUP($D1037,Popis!$A:$H,4,0)</f>
        <v>Čabar</v>
      </c>
      <c r="D1037" t="s">
        <v>302</v>
      </c>
      <c r="E1037" t="s">
        <v>20</v>
      </c>
      <c r="F1037" s="1">
        <v>51.57</v>
      </c>
      <c r="H1037" s="1">
        <v>79.92</v>
      </c>
      <c r="J1037" s="1">
        <v>66.215000000000003</v>
      </c>
      <c r="L1037" t="str">
        <f>+VLOOKUP($D1037,Popis!$A:$H,2,0)</f>
        <v>Narodnog oslobođenja 5</v>
      </c>
      <c r="M1037" t="str">
        <f>+VLOOKUP($D1037,Popis!$A:$H,5,0)</f>
        <v>051/821-017; 051/821-671</v>
      </c>
      <c r="N1037" t="str">
        <f>+VLOOKUP($D1037,Popis!$A:$H,6,0)</f>
        <v>051/821-034</v>
      </c>
      <c r="O1037" t="str">
        <f>+VLOOKUP($D1037,Popis!$A:$H,7,0)</f>
        <v>ured@ss-vnazor-cabar.skole.hr</v>
      </c>
      <c r="P1037" t="str">
        <f>+VLOOKUP($D1037,Popis!$A:$H,8,0)</f>
        <v>www.ss-vnazor-cabar.skole.hr</v>
      </c>
    </row>
    <row r="1038" spans="1:16" ht="40.5" customHeight="1" x14ac:dyDescent="0.3">
      <c r="A1038" t="s">
        <v>275</v>
      </c>
      <c r="B1038" t="str">
        <f>+VLOOKUP($D1038,Popis!$A:$H,3,0)</f>
        <v>51000</v>
      </c>
      <c r="C1038" t="str">
        <f>+VLOOKUP($D1038,Popis!$A:$H,4,0)</f>
        <v>Rijeka</v>
      </c>
      <c r="D1038" t="s">
        <v>575</v>
      </c>
      <c r="E1038" t="s">
        <v>81</v>
      </c>
      <c r="F1038" s="1">
        <v>60.71</v>
      </c>
      <c r="H1038" s="1">
        <v>79.930000000000007</v>
      </c>
      <c r="J1038" s="1">
        <v>66.671304000000006</v>
      </c>
      <c r="L1038" t="str">
        <f>+VLOOKUP($D1038,Popis!$A:$H,2,0)</f>
        <v>ZVONIMIROVA 12</v>
      </c>
      <c r="M1038" t="str">
        <f>+VLOOKUP($D1038,Popis!$A:$H,5,0)</f>
        <v>051/678-911; 051/678-912; 051/678-913; 051/678-910</v>
      </c>
      <c r="N1038" t="str">
        <f>+VLOOKUP($D1038,Popis!$A:$H,6,0)</f>
        <v>051/678-920</v>
      </c>
      <c r="O1038" t="str">
        <f>+VLOOKUP($D1038,Popis!$A:$H,7,0)</f>
        <v>sser@sser.com.hr; ured@ss-elektrotehnicka-ri.skole.hr</v>
      </c>
      <c r="P1038" t="str">
        <f>+VLOOKUP($D1038,Popis!$A:$H,8,0)</f>
        <v>www.sser.hr</v>
      </c>
    </row>
    <row r="1039" spans="1:16" ht="40.5" customHeight="1" x14ac:dyDescent="0.3">
      <c r="A1039" t="s">
        <v>275</v>
      </c>
      <c r="B1039" t="str">
        <f>+VLOOKUP($D1039,Popis!$A:$H,3,0)</f>
        <v>51000</v>
      </c>
      <c r="C1039" t="str">
        <f>+VLOOKUP($D1039,Popis!$A:$H,4,0)</f>
        <v>Rijeka</v>
      </c>
      <c r="D1039" t="s">
        <v>575</v>
      </c>
      <c r="E1039" t="s">
        <v>48</v>
      </c>
      <c r="F1039" s="1">
        <v>53.72</v>
      </c>
      <c r="H1039" s="1">
        <v>78.930000000000007</v>
      </c>
      <c r="J1039" s="1">
        <v>64.299761000000004</v>
      </c>
      <c r="L1039" t="str">
        <f>+VLOOKUP($D1039,Popis!$A:$H,2,0)</f>
        <v>ZVONIMIROVA 12</v>
      </c>
      <c r="M1039" t="str">
        <f>+VLOOKUP($D1039,Popis!$A:$H,5,0)</f>
        <v>051/678-911; 051/678-912; 051/678-913; 051/678-910</v>
      </c>
      <c r="N1039" t="str">
        <f>+VLOOKUP($D1039,Popis!$A:$H,6,0)</f>
        <v>051/678-920</v>
      </c>
      <c r="O1039" t="str">
        <f>+VLOOKUP($D1039,Popis!$A:$H,7,0)</f>
        <v>sser@sser.com.hr; ured@ss-elektrotehnicka-ri.skole.hr</v>
      </c>
      <c r="P1039" t="str">
        <f>+VLOOKUP($D1039,Popis!$A:$H,8,0)</f>
        <v>www.sser.hr</v>
      </c>
    </row>
    <row r="1040" spans="1:16" x14ac:dyDescent="0.3">
      <c r="A1040" t="s">
        <v>275</v>
      </c>
      <c r="B1040" t="str">
        <f>+VLOOKUP($D1040,Popis!$A:$H,3,0)</f>
        <v>51000</v>
      </c>
      <c r="C1040" t="str">
        <f>+VLOOKUP($D1040,Popis!$A:$H,4,0)</f>
        <v>Rijeka</v>
      </c>
      <c r="D1040" t="s">
        <v>575</v>
      </c>
      <c r="E1040" t="s">
        <v>44</v>
      </c>
      <c r="F1040" s="1">
        <v>55.45</v>
      </c>
      <c r="H1040" s="1">
        <v>78.84</v>
      </c>
      <c r="J1040" s="1">
        <v>66.366444000000001</v>
      </c>
      <c r="L1040" t="str">
        <f>+VLOOKUP($D1040,Popis!$A:$H,2,0)</f>
        <v>ZVONIMIROVA 12</v>
      </c>
      <c r="M1040" t="str">
        <f>+VLOOKUP($D1040,Popis!$A:$H,5,0)</f>
        <v>051/678-911; 051/678-912; 051/678-913; 051/678-910</v>
      </c>
      <c r="N1040" t="str">
        <f>+VLOOKUP($D1040,Popis!$A:$H,6,0)</f>
        <v>051/678-920</v>
      </c>
      <c r="O1040" t="str">
        <f>+VLOOKUP($D1040,Popis!$A:$H,7,0)</f>
        <v>sser@sser.com.hr; ured@ss-elektrotehnicka-ri.skole.hr</v>
      </c>
      <c r="P1040" t="str">
        <f>+VLOOKUP($D1040,Popis!$A:$H,8,0)</f>
        <v>www.sser.hr</v>
      </c>
    </row>
    <row r="1041" spans="1:16" x14ac:dyDescent="0.3">
      <c r="A1041" t="s">
        <v>275</v>
      </c>
      <c r="B1041" t="str">
        <f>+VLOOKUP($D1041,Popis!$A:$H,3,0)</f>
        <v>51000</v>
      </c>
      <c r="C1041" t="str">
        <f>+VLOOKUP($D1041,Popis!$A:$H,4,0)</f>
        <v>Rijeka</v>
      </c>
      <c r="D1041" t="s">
        <v>576</v>
      </c>
      <c r="E1041" t="s">
        <v>549</v>
      </c>
      <c r="F1041" s="1">
        <v>54</v>
      </c>
      <c r="H1041" s="1">
        <v>74.75</v>
      </c>
      <c r="J1041" s="1">
        <v>62.31</v>
      </c>
      <c r="L1041" t="str">
        <f>+VLOOKUP($D1041,Popis!$A:$H,2,0)</f>
        <v>ERAZMA BARČIĆA 6</v>
      </c>
      <c r="M1041" t="str">
        <f>+VLOOKUP($D1041,Popis!$A:$H,5,0)</f>
        <v>051/330-210; 051/213-804</v>
      </c>
      <c r="N1041" t="str">
        <f>+VLOOKUP($D1041,Popis!$A:$H,6,0)</f>
        <v>051/330-210</v>
      </c>
      <c r="O1041" t="str">
        <f>+VLOOKUP($D1041,Popis!$A:$H,7,0)</f>
        <v>ured@ss-talijanska-ri.skole.hr</v>
      </c>
      <c r="P1041">
        <f>+VLOOKUP($D1041,Popis!$A:$H,8,0)</f>
        <v>0</v>
      </c>
    </row>
    <row r="1042" spans="1:16" x14ac:dyDescent="0.3">
      <c r="A1042" t="s">
        <v>275</v>
      </c>
      <c r="B1042" t="str">
        <f>+VLOOKUP($D1042,Popis!$A:$H,3,0)</f>
        <v>51000</v>
      </c>
      <c r="C1042" t="str">
        <f>+VLOOKUP($D1042,Popis!$A:$H,4,0)</f>
        <v>Rijeka</v>
      </c>
      <c r="D1042" t="s">
        <v>576</v>
      </c>
      <c r="E1042" t="s">
        <v>545</v>
      </c>
      <c r="F1042" s="1">
        <v>61.13</v>
      </c>
      <c r="H1042" s="1">
        <v>81</v>
      </c>
      <c r="J1042" s="1">
        <v>72.312776999999997</v>
      </c>
      <c r="L1042" t="str">
        <f>+VLOOKUP($D1042,Popis!$A:$H,2,0)</f>
        <v>ERAZMA BARČIĆA 6</v>
      </c>
      <c r="M1042" t="str">
        <f>+VLOOKUP($D1042,Popis!$A:$H,5,0)</f>
        <v>051/330-210; 051/213-804</v>
      </c>
      <c r="N1042" t="str">
        <f>+VLOOKUP($D1042,Popis!$A:$H,6,0)</f>
        <v>051/330-210</v>
      </c>
      <c r="O1042" t="str">
        <f>+VLOOKUP($D1042,Popis!$A:$H,7,0)</f>
        <v>ured@ss-talijanska-ri.skole.hr</v>
      </c>
      <c r="P1042">
        <f>+VLOOKUP($D1042,Popis!$A:$H,8,0)</f>
        <v>0</v>
      </c>
    </row>
    <row r="1043" spans="1:16" x14ac:dyDescent="0.3">
      <c r="A1043" t="s">
        <v>275</v>
      </c>
      <c r="B1043" t="str">
        <f>+VLOOKUP($D1043,Popis!$A:$H,3,0)</f>
        <v>51000</v>
      </c>
      <c r="C1043" t="str">
        <f>+VLOOKUP($D1043,Popis!$A:$H,4,0)</f>
        <v>Rijeka</v>
      </c>
      <c r="D1043" t="s">
        <v>576</v>
      </c>
      <c r="E1043" t="s">
        <v>546</v>
      </c>
      <c r="F1043" s="1">
        <v>60.6</v>
      </c>
      <c r="H1043" s="1">
        <v>78.25</v>
      </c>
      <c r="J1043" s="1">
        <v>71.902000000000001</v>
      </c>
      <c r="L1043" t="str">
        <f>+VLOOKUP($D1043,Popis!$A:$H,2,0)</f>
        <v>ERAZMA BARČIĆA 6</v>
      </c>
      <c r="M1043" t="str">
        <f>+VLOOKUP($D1043,Popis!$A:$H,5,0)</f>
        <v>051/330-210; 051/213-804</v>
      </c>
      <c r="N1043" t="str">
        <f>+VLOOKUP($D1043,Popis!$A:$H,6,0)</f>
        <v>051/330-210</v>
      </c>
      <c r="O1043" t="str">
        <f>+VLOOKUP($D1043,Popis!$A:$H,7,0)</f>
        <v>ured@ss-talijanska-ri.skole.hr</v>
      </c>
      <c r="P1043">
        <f>+VLOOKUP($D1043,Popis!$A:$H,8,0)</f>
        <v>0</v>
      </c>
    </row>
    <row r="1044" spans="1:16" ht="40.5" customHeight="1" x14ac:dyDescent="0.3">
      <c r="A1044" t="s">
        <v>275</v>
      </c>
      <c r="B1044" t="str">
        <f>+VLOOKUP($D1044,Popis!$A:$H,3,0)</f>
        <v>51000</v>
      </c>
      <c r="C1044" t="str">
        <f>+VLOOKUP($D1044,Popis!$A:$H,4,0)</f>
        <v>Rijeka</v>
      </c>
      <c r="D1044" t="s">
        <v>576</v>
      </c>
      <c r="E1044" t="s">
        <v>167</v>
      </c>
      <c r="F1044" s="1">
        <v>49.57</v>
      </c>
      <c r="H1044" s="1">
        <v>68.19</v>
      </c>
      <c r="J1044" s="1">
        <v>58.058571000000001</v>
      </c>
      <c r="L1044" t="str">
        <f>+VLOOKUP($D1044,Popis!$A:$H,2,0)</f>
        <v>ERAZMA BARČIĆA 6</v>
      </c>
      <c r="M1044" t="str">
        <f>+VLOOKUP($D1044,Popis!$A:$H,5,0)</f>
        <v>051/330-210; 051/213-804</v>
      </c>
      <c r="N1044" t="str">
        <f>+VLOOKUP($D1044,Popis!$A:$H,6,0)</f>
        <v>051/330-210</v>
      </c>
      <c r="O1044" t="str">
        <f>+VLOOKUP($D1044,Popis!$A:$H,7,0)</f>
        <v>ured@ss-talijanska-ri.skole.hr</v>
      </c>
      <c r="P1044">
        <f>+VLOOKUP($D1044,Popis!$A:$H,8,0)</f>
        <v>0</v>
      </c>
    </row>
    <row r="1045" spans="1:16" x14ac:dyDescent="0.3">
      <c r="A1045" t="s">
        <v>275</v>
      </c>
      <c r="B1045" t="str">
        <f>+VLOOKUP($D1045,Popis!$A:$H,3,0)</f>
        <v>51000</v>
      </c>
      <c r="C1045" t="str">
        <f>+VLOOKUP($D1045,Popis!$A:$H,4,0)</f>
        <v>Rijeka</v>
      </c>
      <c r="D1045" t="s">
        <v>303</v>
      </c>
      <c r="E1045" t="s">
        <v>124</v>
      </c>
      <c r="F1045" s="1">
        <v>61.56</v>
      </c>
      <c r="H1045" s="1">
        <v>80</v>
      </c>
      <c r="J1045" s="1">
        <v>70.047141999999994</v>
      </c>
      <c r="L1045" t="str">
        <f>+VLOOKUP($D1045,Popis!$A:$H,2,0)</f>
        <v>Zametska 6</v>
      </c>
      <c r="M1045">
        <f>+VLOOKUP($D1045,Popis!$A:$H,5,0)</f>
        <v>0</v>
      </c>
      <c r="N1045">
        <f>+VLOOKUP($D1045,Popis!$A:$H,6,0)</f>
        <v>0</v>
      </c>
      <c r="O1045">
        <f>+VLOOKUP($D1045,Popis!$A:$H,7,0)</f>
        <v>0</v>
      </c>
      <c r="P1045">
        <f>+VLOOKUP($D1045,Popis!$A:$H,8,0)</f>
        <v>0</v>
      </c>
    </row>
    <row r="1046" spans="1:16" x14ac:dyDescent="0.3">
      <c r="A1046" t="s">
        <v>275</v>
      </c>
      <c r="B1046" t="str">
        <f>+VLOOKUP($D1046,Popis!$A:$H,3,0)</f>
        <v>51000</v>
      </c>
      <c r="C1046" t="str">
        <f>+VLOOKUP($D1046,Popis!$A:$H,4,0)</f>
        <v>Rijeka</v>
      </c>
      <c r="D1046" t="s">
        <v>577</v>
      </c>
      <c r="E1046" t="s">
        <v>489</v>
      </c>
      <c r="F1046" s="1">
        <v>25.25</v>
      </c>
      <c r="H1046" s="1">
        <v>46.41</v>
      </c>
      <c r="J1046" s="1">
        <v>29.954999999999998</v>
      </c>
      <c r="L1046" t="str">
        <f>+VLOOKUP($D1046,Popis!$A:$H,2,0)</f>
        <v>JOŽE VLAHOVIĆA 10</v>
      </c>
      <c r="M1046" t="str">
        <f>+VLOOKUP($D1046,Popis!$A:$H,5,0)</f>
        <v>051/343-132</v>
      </c>
      <c r="N1046" t="str">
        <f>+VLOOKUP($D1046,Popis!$A:$H,6,0)</f>
        <v>051/648-781</v>
      </c>
      <c r="O1046" t="str">
        <f>+VLOOKUP($D1046,Popis!$A:$H,7,0)</f>
        <v>ured@ss-strojarskazaiiozanimanja-ri.skole.hr</v>
      </c>
      <c r="P1046" t="str">
        <f>+VLOOKUP($D1046,Popis!$A:$H,8,0)</f>
        <v>http://www.ss-strojarskazaiiozanimanja-ri.skole.hr</v>
      </c>
    </row>
    <row r="1047" spans="1:16" x14ac:dyDescent="0.3">
      <c r="A1047" t="s">
        <v>275</v>
      </c>
      <c r="B1047" t="str">
        <f>+VLOOKUP($D1047,Popis!$A:$H,3,0)</f>
        <v>51000</v>
      </c>
      <c r="C1047" t="str">
        <f>+VLOOKUP($D1047,Popis!$A:$H,4,0)</f>
        <v>Rijeka</v>
      </c>
      <c r="D1047" t="s">
        <v>577</v>
      </c>
      <c r="E1047" t="s">
        <v>34</v>
      </c>
      <c r="F1047" s="1">
        <v>23.53</v>
      </c>
      <c r="H1047" s="1">
        <v>31.56</v>
      </c>
      <c r="J1047" s="1">
        <v>26.35</v>
      </c>
      <c r="L1047" t="str">
        <f>+VLOOKUP($D1047,Popis!$A:$H,2,0)</f>
        <v>JOŽE VLAHOVIĆA 10</v>
      </c>
      <c r="M1047" t="str">
        <f>+VLOOKUP($D1047,Popis!$A:$H,5,0)</f>
        <v>051/343-132</v>
      </c>
      <c r="N1047" t="str">
        <f>+VLOOKUP($D1047,Popis!$A:$H,6,0)</f>
        <v>051/648-781</v>
      </c>
      <c r="O1047" t="str">
        <f>+VLOOKUP($D1047,Popis!$A:$H,7,0)</f>
        <v>ured@ss-strojarskazaiiozanimanja-ri.skole.hr</v>
      </c>
      <c r="P1047" t="str">
        <f>+VLOOKUP($D1047,Popis!$A:$H,8,0)</f>
        <v>http://www.ss-strojarskazaiiozanimanja-ri.skole.hr</v>
      </c>
    </row>
    <row r="1048" spans="1:16" x14ac:dyDescent="0.3">
      <c r="A1048" t="s">
        <v>275</v>
      </c>
      <c r="B1048" t="str">
        <f>+VLOOKUP($D1048,Popis!$A:$H,3,0)</f>
        <v>51000</v>
      </c>
      <c r="C1048" t="str">
        <f>+VLOOKUP($D1048,Popis!$A:$H,4,0)</f>
        <v>Rijeka</v>
      </c>
      <c r="D1048" t="s">
        <v>577</v>
      </c>
      <c r="E1048" t="s">
        <v>35</v>
      </c>
      <c r="F1048" s="1">
        <v>22.54</v>
      </c>
      <c r="H1048" s="1">
        <v>31.05</v>
      </c>
      <c r="J1048" s="1">
        <v>25.675000000000001</v>
      </c>
      <c r="L1048" t="str">
        <f>+VLOOKUP($D1048,Popis!$A:$H,2,0)</f>
        <v>JOŽE VLAHOVIĆA 10</v>
      </c>
      <c r="M1048" t="str">
        <f>+VLOOKUP($D1048,Popis!$A:$H,5,0)</f>
        <v>051/343-132</v>
      </c>
      <c r="N1048" t="str">
        <f>+VLOOKUP($D1048,Popis!$A:$H,6,0)</f>
        <v>051/648-781</v>
      </c>
      <c r="O1048" t="str">
        <f>+VLOOKUP($D1048,Popis!$A:$H,7,0)</f>
        <v>ured@ss-strojarskazaiiozanimanja-ri.skole.hr</v>
      </c>
      <c r="P1048" t="str">
        <f>+VLOOKUP($D1048,Popis!$A:$H,8,0)</f>
        <v>http://www.ss-strojarskazaiiozanimanja-ri.skole.hr</v>
      </c>
    </row>
    <row r="1049" spans="1:16" x14ac:dyDescent="0.3">
      <c r="A1049" t="s">
        <v>275</v>
      </c>
      <c r="B1049" t="str">
        <f>+VLOOKUP($D1049,Popis!$A:$H,3,0)</f>
        <v>51000</v>
      </c>
      <c r="C1049" t="str">
        <f>+VLOOKUP($D1049,Popis!$A:$H,4,0)</f>
        <v>Rijeka</v>
      </c>
      <c r="D1049" t="s">
        <v>577</v>
      </c>
      <c r="E1049" t="s">
        <v>61</v>
      </c>
      <c r="F1049" s="1">
        <v>25.19</v>
      </c>
      <c r="H1049" s="1">
        <v>29.98</v>
      </c>
      <c r="J1049" s="1">
        <v>27.225000000000001</v>
      </c>
      <c r="L1049" t="str">
        <f>+VLOOKUP($D1049,Popis!$A:$H,2,0)</f>
        <v>JOŽE VLAHOVIĆA 10</v>
      </c>
      <c r="M1049" t="str">
        <f>+VLOOKUP($D1049,Popis!$A:$H,5,0)</f>
        <v>051/343-132</v>
      </c>
      <c r="N1049" t="str">
        <f>+VLOOKUP($D1049,Popis!$A:$H,6,0)</f>
        <v>051/648-781</v>
      </c>
      <c r="O1049" t="str">
        <f>+VLOOKUP($D1049,Popis!$A:$H,7,0)</f>
        <v>ured@ss-strojarskazaiiozanimanja-ri.skole.hr</v>
      </c>
      <c r="P1049" t="str">
        <f>+VLOOKUP($D1049,Popis!$A:$H,8,0)</f>
        <v>http://www.ss-strojarskazaiiozanimanja-ri.skole.hr</v>
      </c>
    </row>
    <row r="1050" spans="1:16" x14ac:dyDescent="0.3">
      <c r="A1050" t="s">
        <v>275</v>
      </c>
      <c r="B1050" t="str">
        <f>+VLOOKUP($D1050,Popis!$A:$H,3,0)</f>
        <v>51000</v>
      </c>
      <c r="C1050" t="str">
        <f>+VLOOKUP($D1050,Popis!$A:$H,4,0)</f>
        <v>Rijeka</v>
      </c>
      <c r="D1050" t="s">
        <v>578</v>
      </c>
      <c r="E1050" t="s">
        <v>158</v>
      </c>
      <c r="F1050" s="1">
        <v>118.61</v>
      </c>
      <c r="H1050" s="1">
        <v>184.8</v>
      </c>
      <c r="J1050" s="1">
        <v>153.08810800000001</v>
      </c>
      <c r="L1050" t="str">
        <f>+VLOOKUP($D1050,Popis!$A:$H,2,0)</f>
        <v>ŠETALIŠTE XIII. DIVIZIJE 75</v>
      </c>
      <c r="M1050" t="str">
        <f>+VLOOKUP($D1050,Popis!$A:$H,5,0)</f>
        <v>051/431-545,  423-943; 051/400-272</v>
      </c>
      <c r="N1050" t="str">
        <f>+VLOOKUP($D1050,Popis!$A:$H,6,0)</f>
        <v>051/400-273</v>
      </c>
      <c r="O1050" t="str">
        <f>+VLOOKUP($D1050,Popis!$A:$H,7,0)</f>
        <v>spur.rijeka@gmail.com; ured@ss-primijenjenaumjetnost-ri.skole.hr</v>
      </c>
      <c r="P1050">
        <f>+VLOOKUP($D1050,Popis!$A:$H,8,0)</f>
        <v>0</v>
      </c>
    </row>
    <row r="1051" spans="1:16" x14ac:dyDescent="0.3">
      <c r="A1051" t="s">
        <v>275</v>
      </c>
      <c r="B1051" t="str">
        <f>+VLOOKUP($D1051,Popis!$A:$H,3,0)</f>
        <v>51000</v>
      </c>
      <c r="C1051" t="str">
        <f>+VLOOKUP($D1051,Popis!$A:$H,4,0)</f>
        <v>Rijeka</v>
      </c>
      <c r="D1051" t="s">
        <v>304</v>
      </c>
      <c r="E1051" t="s">
        <v>131</v>
      </c>
      <c r="F1051" s="1">
        <v>144.5</v>
      </c>
      <c r="H1051" s="1">
        <v>178.81</v>
      </c>
      <c r="J1051" s="1">
        <v>162.82912999999999</v>
      </c>
      <c r="L1051" t="str">
        <f>+VLOOKUP($D1051,Popis!$A:$H,2,0)</f>
        <v>STANE VONČINE 1A</v>
      </c>
      <c r="M1051" t="str">
        <f>+VLOOKUP($D1051,Popis!$A:$H,5,0)</f>
        <v>051/351-072; 051/351-074; 051/351-075; 051/351-073; 051/351-071; 051/351-076</v>
      </c>
      <c r="N1051" t="str">
        <f>+VLOOKUP($D1051,Popis!$A:$H,6,0)</f>
        <v>051/351-077</v>
      </c>
      <c r="O1051" t="str">
        <f>+VLOOKUP($D1051,Popis!$A:$H,7,0)</f>
        <v>trgovacka-i-tekstilna-skola@ri.t-com.hr                                                   ; skola-tmod@ss-tmd-ri.skole.hr</v>
      </c>
      <c r="P1051">
        <f>+VLOOKUP($D1051,Popis!$A:$H,8,0)</f>
        <v>0</v>
      </c>
    </row>
    <row r="1052" spans="1:16" x14ac:dyDescent="0.3">
      <c r="A1052" t="s">
        <v>275</v>
      </c>
      <c r="B1052" t="str">
        <f>+VLOOKUP($D1052,Popis!$A:$H,3,0)</f>
        <v>51000</v>
      </c>
      <c r="C1052" t="str">
        <f>+VLOOKUP($D1052,Popis!$A:$H,4,0)</f>
        <v>Rijeka</v>
      </c>
      <c r="D1052" t="s">
        <v>304</v>
      </c>
      <c r="E1052" t="s">
        <v>23</v>
      </c>
      <c r="F1052" s="1">
        <v>51.93</v>
      </c>
      <c r="H1052" s="1">
        <v>75.64</v>
      </c>
      <c r="J1052" s="1">
        <v>58.6</v>
      </c>
      <c r="L1052" t="str">
        <f>+VLOOKUP($D1052,Popis!$A:$H,2,0)</f>
        <v>STANE VONČINE 1A</v>
      </c>
      <c r="M1052" t="str">
        <f>+VLOOKUP($D1052,Popis!$A:$H,5,0)</f>
        <v>051/351-072; 051/351-074; 051/351-075; 051/351-073; 051/351-071; 051/351-076</v>
      </c>
      <c r="N1052" t="str">
        <f>+VLOOKUP($D1052,Popis!$A:$H,6,0)</f>
        <v>051/351-077</v>
      </c>
      <c r="O1052" t="str">
        <f>+VLOOKUP($D1052,Popis!$A:$H,7,0)</f>
        <v>trgovacka-i-tekstilna-skola@ri.t-com.hr                                                   ; skola-tmod@ss-tmd-ri.skole.hr</v>
      </c>
      <c r="P1052">
        <f>+VLOOKUP($D1052,Popis!$A:$H,8,0)</f>
        <v>0</v>
      </c>
    </row>
    <row r="1053" spans="1:16" x14ac:dyDescent="0.3">
      <c r="A1053" t="s">
        <v>275</v>
      </c>
      <c r="B1053" t="str">
        <f>+VLOOKUP($D1053,Popis!$A:$H,3,0)</f>
        <v>51000</v>
      </c>
      <c r="C1053" t="str">
        <f>+VLOOKUP($D1053,Popis!$A:$H,4,0)</f>
        <v>Rijeka</v>
      </c>
      <c r="D1053" t="s">
        <v>304</v>
      </c>
      <c r="E1053" t="s">
        <v>16</v>
      </c>
      <c r="F1053" s="1">
        <v>23.77</v>
      </c>
      <c r="H1053" s="1">
        <v>33.58</v>
      </c>
      <c r="J1053" s="1">
        <v>27.540588</v>
      </c>
      <c r="L1053" t="str">
        <f>+VLOOKUP($D1053,Popis!$A:$H,2,0)</f>
        <v>STANE VONČINE 1A</v>
      </c>
      <c r="M1053" t="str">
        <f>+VLOOKUP($D1053,Popis!$A:$H,5,0)</f>
        <v>051/351-072; 051/351-074; 051/351-075; 051/351-073; 051/351-071; 051/351-076</v>
      </c>
      <c r="N1053" t="str">
        <f>+VLOOKUP($D1053,Popis!$A:$H,6,0)</f>
        <v>051/351-077</v>
      </c>
      <c r="O1053" t="str">
        <f>+VLOOKUP($D1053,Popis!$A:$H,7,0)</f>
        <v>trgovacka-i-tekstilna-skola@ri.t-com.hr                                                   ; skola-tmod@ss-tmd-ri.skole.hr</v>
      </c>
      <c r="P1053">
        <f>+VLOOKUP($D1053,Popis!$A:$H,8,0)</f>
        <v>0</v>
      </c>
    </row>
    <row r="1054" spans="1:16" x14ac:dyDescent="0.3">
      <c r="A1054" t="s">
        <v>275</v>
      </c>
      <c r="B1054" t="str">
        <f>+VLOOKUP($D1054,Popis!$A:$H,3,0)</f>
        <v>51000</v>
      </c>
      <c r="C1054" t="str">
        <f>+VLOOKUP($D1054,Popis!$A:$H,4,0)</f>
        <v>Rijeka</v>
      </c>
      <c r="D1054" t="s">
        <v>305</v>
      </c>
      <c r="E1054" t="s">
        <v>306</v>
      </c>
      <c r="F1054" s="1">
        <v>53.75</v>
      </c>
      <c r="H1054" s="1">
        <v>78.290000000000006</v>
      </c>
      <c r="J1054" s="1">
        <v>58.565216999999997</v>
      </c>
      <c r="L1054" t="str">
        <f>+VLOOKUP($D1054,Popis!$A:$H,2,0)</f>
        <v>VUKOVARSKA 58</v>
      </c>
      <c r="M1054" t="str">
        <f>+VLOOKUP($D1054,Popis!$A:$H,5,0)</f>
        <v>051/675-746</v>
      </c>
      <c r="N1054">
        <f>+VLOOKUP($D1054,Popis!$A:$H,6,0)</f>
        <v>0</v>
      </c>
      <c r="O1054" t="str">
        <f>+VLOOKUP($D1054,Popis!$A:$H,7,0)</f>
        <v>ts@ss-tehnicka-ri.skole.hr</v>
      </c>
      <c r="P1054" t="str">
        <f>+VLOOKUP($D1054,Popis!$A:$H,8,0)</f>
        <v>http://www.ss-tehnicka-ri.skole.hr/</v>
      </c>
    </row>
    <row r="1055" spans="1:16" x14ac:dyDescent="0.3">
      <c r="A1055" t="s">
        <v>275</v>
      </c>
      <c r="B1055" t="str">
        <f>+VLOOKUP($D1055,Popis!$A:$H,3,0)</f>
        <v>51000</v>
      </c>
      <c r="C1055" t="str">
        <f>+VLOOKUP($D1055,Popis!$A:$H,4,0)</f>
        <v>Rijeka</v>
      </c>
      <c r="D1055" t="s">
        <v>305</v>
      </c>
      <c r="E1055" t="s">
        <v>496</v>
      </c>
      <c r="F1055" s="1">
        <v>55.48</v>
      </c>
      <c r="H1055" s="1">
        <v>77.069999999999993</v>
      </c>
      <c r="J1055" s="1">
        <v>63.280231999999998</v>
      </c>
      <c r="L1055" t="str">
        <f>+VLOOKUP($D1055,Popis!$A:$H,2,0)</f>
        <v>VUKOVARSKA 58</v>
      </c>
      <c r="M1055" t="str">
        <f>+VLOOKUP($D1055,Popis!$A:$H,5,0)</f>
        <v>051/675-746</v>
      </c>
      <c r="N1055">
        <f>+VLOOKUP($D1055,Popis!$A:$H,6,0)</f>
        <v>0</v>
      </c>
      <c r="O1055" t="str">
        <f>+VLOOKUP($D1055,Popis!$A:$H,7,0)</f>
        <v>ts@ss-tehnicka-ri.skole.hr</v>
      </c>
      <c r="P1055" t="str">
        <f>+VLOOKUP($D1055,Popis!$A:$H,8,0)</f>
        <v>http://www.ss-tehnicka-ri.skole.hr/</v>
      </c>
    </row>
    <row r="1056" spans="1:16" x14ac:dyDescent="0.3">
      <c r="A1056" t="s">
        <v>275</v>
      </c>
      <c r="B1056" t="str">
        <f>+VLOOKUP($D1056,Popis!$A:$H,3,0)</f>
        <v>51000</v>
      </c>
      <c r="C1056" t="str">
        <f>+VLOOKUP($D1056,Popis!$A:$H,4,0)</f>
        <v>Rijeka</v>
      </c>
      <c r="D1056" t="s">
        <v>305</v>
      </c>
      <c r="E1056" t="s">
        <v>497</v>
      </c>
      <c r="F1056" s="1">
        <v>68.39</v>
      </c>
      <c r="H1056" s="1">
        <v>78.930000000000007</v>
      </c>
      <c r="J1056" s="1">
        <v>72.166666000000006</v>
      </c>
      <c r="L1056" t="str">
        <f>+VLOOKUP($D1056,Popis!$A:$H,2,0)</f>
        <v>VUKOVARSKA 58</v>
      </c>
      <c r="M1056" t="str">
        <f>+VLOOKUP($D1056,Popis!$A:$H,5,0)</f>
        <v>051/675-746</v>
      </c>
      <c r="N1056">
        <f>+VLOOKUP($D1056,Popis!$A:$H,6,0)</f>
        <v>0</v>
      </c>
      <c r="O1056" t="str">
        <f>+VLOOKUP($D1056,Popis!$A:$H,7,0)</f>
        <v>ts@ss-tehnicka-ri.skole.hr</v>
      </c>
      <c r="P1056" t="str">
        <f>+VLOOKUP($D1056,Popis!$A:$H,8,0)</f>
        <v>http://www.ss-tehnicka-ri.skole.hr/</v>
      </c>
    </row>
    <row r="1057" spans="1:16" x14ac:dyDescent="0.3">
      <c r="A1057" t="s">
        <v>275</v>
      </c>
      <c r="B1057" t="str">
        <f>+VLOOKUP($D1057,Popis!$A:$H,3,0)</f>
        <v>51410</v>
      </c>
      <c r="C1057" t="str">
        <f>+VLOOKUP($D1057,Popis!$A:$H,4,0)</f>
        <v>Opatija</v>
      </c>
      <c r="D1057" t="s">
        <v>307</v>
      </c>
      <c r="E1057" t="s">
        <v>14</v>
      </c>
      <c r="F1057" s="1">
        <v>23.69</v>
      </c>
      <c r="H1057" s="1">
        <v>32.799999999999997</v>
      </c>
      <c r="J1057" s="1">
        <v>27.967777000000002</v>
      </c>
      <c r="L1057" t="str">
        <f>+VLOOKUP($D1057,Popis!$A:$H,2,0)</f>
        <v>Drage Gervaisa 2</v>
      </c>
      <c r="M1057" t="str">
        <f>+VLOOKUP($D1057,Popis!$A:$H,5,0)</f>
        <v>051 718 520; 051 603 140; 051 561 390</v>
      </c>
      <c r="N1057">
        <f>+VLOOKUP($D1057,Popis!$A:$H,6,0)</f>
        <v>0</v>
      </c>
      <c r="O1057" t="str">
        <f>+VLOOKUP($D1057,Popis!$A:$H,7,0)</f>
        <v>tajnistvo@ugostiteljskaskolaopatija.hr; ured@ss-ugostiteljska-opatija.skole.hr</v>
      </c>
      <c r="P1057" t="str">
        <f>+VLOOKUP($D1057,Popis!$A:$H,8,0)</f>
        <v>http://ss-ugostiteljska-opatija.skole.hr</v>
      </c>
    </row>
    <row r="1058" spans="1:16" x14ac:dyDescent="0.3">
      <c r="A1058" t="s">
        <v>275</v>
      </c>
      <c r="B1058" t="str">
        <f>+VLOOKUP($D1058,Popis!$A:$H,3,0)</f>
        <v>51410</v>
      </c>
      <c r="C1058" t="str">
        <f>+VLOOKUP($D1058,Popis!$A:$H,4,0)</f>
        <v>Opatija</v>
      </c>
      <c r="D1058" t="s">
        <v>307</v>
      </c>
      <c r="E1058" t="s">
        <v>15</v>
      </c>
      <c r="F1058" s="1">
        <v>21.64</v>
      </c>
      <c r="H1058" s="1">
        <v>38.68</v>
      </c>
      <c r="J1058" s="1">
        <v>29.848846000000002</v>
      </c>
      <c r="L1058" t="str">
        <f>+VLOOKUP($D1058,Popis!$A:$H,2,0)</f>
        <v>Drage Gervaisa 2</v>
      </c>
      <c r="M1058" t="str">
        <f>+VLOOKUP($D1058,Popis!$A:$H,5,0)</f>
        <v>051 718 520; 051 603 140; 051 561 390</v>
      </c>
      <c r="N1058">
        <f>+VLOOKUP($D1058,Popis!$A:$H,6,0)</f>
        <v>0</v>
      </c>
      <c r="O1058" t="str">
        <f>+VLOOKUP($D1058,Popis!$A:$H,7,0)</f>
        <v>tajnistvo@ugostiteljskaskolaopatija.hr; ured@ss-ugostiteljska-opatija.skole.hr</v>
      </c>
      <c r="P1058" t="str">
        <f>+VLOOKUP($D1058,Popis!$A:$H,8,0)</f>
        <v>http://ss-ugostiteljska-opatija.skole.hr</v>
      </c>
    </row>
    <row r="1059" spans="1:16" x14ac:dyDescent="0.3">
      <c r="A1059" t="s">
        <v>275</v>
      </c>
      <c r="B1059" t="str">
        <f>+VLOOKUP($D1059,Popis!$A:$H,3,0)</f>
        <v>51410</v>
      </c>
      <c r="C1059" t="str">
        <f>+VLOOKUP($D1059,Popis!$A:$H,4,0)</f>
        <v>Opatija</v>
      </c>
      <c r="D1059" t="s">
        <v>307</v>
      </c>
      <c r="E1059" t="s">
        <v>51</v>
      </c>
      <c r="F1059" s="1">
        <v>23.23</v>
      </c>
      <c r="H1059" s="1">
        <v>45.44</v>
      </c>
      <c r="J1059" s="1">
        <v>32.110999999999997</v>
      </c>
      <c r="L1059" t="str">
        <f>+VLOOKUP($D1059,Popis!$A:$H,2,0)</f>
        <v>Drage Gervaisa 2</v>
      </c>
      <c r="M1059" t="str">
        <f>+VLOOKUP($D1059,Popis!$A:$H,5,0)</f>
        <v>051 718 520; 051 603 140; 051 561 390</v>
      </c>
      <c r="N1059">
        <f>+VLOOKUP($D1059,Popis!$A:$H,6,0)</f>
        <v>0</v>
      </c>
      <c r="O1059" t="str">
        <f>+VLOOKUP($D1059,Popis!$A:$H,7,0)</f>
        <v>tajnistvo@ugostiteljskaskolaopatija.hr; ured@ss-ugostiteljska-opatija.skole.hr</v>
      </c>
      <c r="P1059" t="str">
        <f>+VLOOKUP($D1059,Popis!$A:$H,8,0)</f>
        <v>http://ss-ugostiteljska-opatija.skole.hr</v>
      </c>
    </row>
    <row r="1060" spans="1:16" x14ac:dyDescent="0.3">
      <c r="A1060" t="s">
        <v>275</v>
      </c>
      <c r="B1060" t="str">
        <f>+VLOOKUP($D1060,Popis!$A:$H,3,0)</f>
        <v>51410</v>
      </c>
      <c r="C1060" t="str">
        <f>+VLOOKUP($D1060,Popis!$A:$H,4,0)</f>
        <v>Opatija</v>
      </c>
      <c r="D1060" t="s">
        <v>307</v>
      </c>
      <c r="E1060" t="s">
        <v>552</v>
      </c>
      <c r="F1060" s="1">
        <v>41.7</v>
      </c>
      <c r="H1060" s="1">
        <v>61.47</v>
      </c>
      <c r="J1060" s="1">
        <v>51.097692000000002</v>
      </c>
      <c r="L1060" t="str">
        <f>+VLOOKUP($D1060,Popis!$A:$H,2,0)</f>
        <v>Drage Gervaisa 2</v>
      </c>
      <c r="M1060" t="str">
        <f>+VLOOKUP($D1060,Popis!$A:$H,5,0)</f>
        <v>051 718 520; 051 603 140; 051 561 390</v>
      </c>
      <c r="N1060">
        <f>+VLOOKUP($D1060,Popis!$A:$H,6,0)</f>
        <v>0</v>
      </c>
      <c r="O1060" t="str">
        <f>+VLOOKUP($D1060,Popis!$A:$H,7,0)</f>
        <v>tajnistvo@ugostiteljskaskolaopatija.hr; ured@ss-ugostiteljska-opatija.skole.hr</v>
      </c>
      <c r="P1060" t="str">
        <f>+VLOOKUP($D1060,Popis!$A:$H,8,0)</f>
        <v>http://ss-ugostiteljska-opatija.skole.hr</v>
      </c>
    </row>
    <row r="1061" spans="1:16" x14ac:dyDescent="0.3">
      <c r="A1061" t="s">
        <v>275</v>
      </c>
      <c r="B1061" t="str">
        <f>+VLOOKUP($D1061,Popis!$A:$H,3,0)</f>
        <v>51410</v>
      </c>
      <c r="C1061" t="str">
        <f>+VLOOKUP($D1061,Popis!$A:$H,4,0)</f>
        <v>Opatija</v>
      </c>
      <c r="D1061" t="s">
        <v>307</v>
      </c>
      <c r="E1061" t="s">
        <v>492</v>
      </c>
      <c r="F1061" s="1">
        <v>39.46</v>
      </c>
      <c r="H1061" s="1">
        <v>63.56</v>
      </c>
      <c r="J1061" s="1">
        <v>50.502915999999999</v>
      </c>
      <c r="L1061" t="str">
        <f>+VLOOKUP($D1061,Popis!$A:$H,2,0)</f>
        <v>Drage Gervaisa 2</v>
      </c>
      <c r="M1061" t="str">
        <f>+VLOOKUP($D1061,Popis!$A:$H,5,0)</f>
        <v>051 718 520; 051 603 140; 051 561 390</v>
      </c>
      <c r="N1061">
        <f>+VLOOKUP($D1061,Popis!$A:$H,6,0)</f>
        <v>0</v>
      </c>
      <c r="O1061" t="str">
        <f>+VLOOKUP($D1061,Popis!$A:$H,7,0)</f>
        <v>tajnistvo@ugostiteljskaskolaopatija.hr; ured@ss-ugostiteljska-opatija.skole.hr</v>
      </c>
      <c r="P1061" t="str">
        <f>+VLOOKUP($D1061,Popis!$A:$H,8,0)</f>
        <v>http://ss-ugostiteljska-opatija.skole.hr</v>
      </c>
    </row>
    <row r="1062" spans="1:16" x14ac:dyDescent="0.3">
      <c r="A1062" t="s">
        <v>275</v>
      </c>
      <c r="B1062" t="str">
        <f>+VLOOKUP($D1062,Popis!$A:$H,3,0)</f>
        <v>51325</v>
      </c>
      <c r="C1062" t="str">
        <f>+VLOOKUP($D1062,Popis!$A:$H,4,0)</f>
        <v>Moravice</v>
      </c>
      <c r="D1062" t="s">
        <v>308</v>
      </c>
      <c r="E1062" t="s">
        <v>35</v>
      </c>
      <c r="F1062" s="1">
        <v>25.54</v>
      </c>
      <c r="H1062" s="1">
        <v>34.33</v>
      </c>
      <c r="J1062" s="1">
        <v>28.186250000000001</v>
      </c>
      <c r="L1062" t="str">
        <f>+VLOOKUP($D1062,Popis!$A:$H,2,0)</f>
        <v>ŠKOLSKA 2A</v>
      </c>
      <c r="M1062" t="str">
        <f>+VLOOKUP($D1062,Popis!$A:$H,5,0)</f>
        <v>051/877-118; 051877138</v>
      </c>
      <c r="N1062" t="str">
        <f>+VLOOKUP($D1062,Popis!$A:$H,6,0)</f>
        <v>051/877-523</v>
      </c>
      <c r="O1062" t="str">
        <f>+VLOOKUP($D1062,Popis!$A:$H,7,0)</f>
        <v>zts.racunovodstvo@gmail.com; zts.tajnik@gmail.com; zts.ravnatelj@gmail.com; zts@zts-moravice.hr ; ured@ss-zeljeznickatehnicka-moravice.skole.hr</v>
      </c>
      <c r="P1062" t="str">
        <f>+VLOOKUP($D1062,Popis!$A:$H,8,0)</f>
        <v>http://www.zts-moravice.hr</v>
      </c>
    </row>
    <row r="1063" spans="1:16" x14ac:dyDescent="0.3">
      <c r="A1063" t="s">
        <v>275</v>
      </c>
      <c r="B1063" t="str">
        <f>+VLOOKUP($D1063,Popis!$A:$H,3,0)</f>
        <v>51325</v>
      </c>
      <c r="C1063" t="str">
        <f>+VLOOKUP($D1063,Popis!$A:$H,4,0)</f>
        <v>Moravice</v>
      </c>
      <c r="D1063" t="s">
        <v>308</v>
      </c>
      <c r="E1063" t="s">
        <v>10</v>
      </c>
      <c r="F1063" s="1">
        <v>43.79</v>
      </c>
      <c r="H1063" s="1">
        <v>76.040000000000006</v>
      </c>
      <c r="J1063" s="1">
        <v>61.243333</v>
      </c>
      <c r="L1063" t="str">
        <f>+VLOOKUP($D1063,Popis!$A:$H,2,0)</f>
        <v>ŠKOLSKA 2A</v>
      </c>
      <c r="M1063" t="str">
        <f>+VLOOKUP($D1063,Popis!$A:$H,5,0)</f>
        <v>051/877-118; 051877138</v>
      </c>
      <c r="N1063" t="str">
        <f>+VLOOKUP($D1063,Popis!$A:$H,6,0)</f>
        <v>051/877-523</v>
      </c>
      <c r="O1063" t="str">
        <f>+VLOOKUP($D1063,Popis!$A:$H,7,0)</f>
        <v>zts.racunovodstvo@gmail.com; zts.tajnik@gmail.com; zts.ravnatelj@gmail.com; zts@zts-moravice.hr ; ured@ss-zeljeznickatehnicka-moravice.skole.hr</v>
      </c>
      <c r="P1063" t="str">
        <f>+VLOOKUP($D1063,Popis!$A:$H,8,0)</f>
        <v>http://www.zts-moravice.hr</v>
      </c>
    </row>
    <row r="1064" spans="1:16" x14ac:dyDescent="0.3">
      <c r="A1064" t="s">
        <v>275</v>
      </c>
      <c r="B1064" t="str">
        <f>+VLOOKUP($D1064,Popis!$A:$H,3,0)</f>
        <v>51325</v>
      </c>
      <c r="C1064" t="str">
        <f>+VLOOKUP($D1064,Popis!$A:$H,4,0)</f>
        <v>Moravice</v>
      </c>
      <c r="D1064" t="s">
        <v>308</v>
      </c>
      <c r="E1064" t="s">
        <v>497</v>
      </c>
      <c r="F1064" s="1">
        <v>51.04</v>
      </c>
      <c r="H1064" s="1">
        <v>69.739999999999995</v>
      </c>
      <c r="J1064" s="1">
        <v>59.29</v>
      </c>
      <c r="L1064" t="str">
        <f>+VLOOKUP($D1064,Popis!$A:$H,2,0)</f>
        <v>ŠKOLSKA 2A</v>
      </c>
      <c r="M1064" t="str">
        <f>+VLOOKUP($D1064,Popis!$A:$H,5,0)</f>
        <v>051/877-118; 051877138</v>
      </c>
      <c r="N1064" t="str">
        <f>+VLOOKUP($D1064,Popis!$A:$H,6,0)</f>
        <v>051/877-523</v>
      </c>
      <c r="O1064" t="str">
        <f>+VLOOKUP($D1064,Popis!$A:$H,7,0)</f>
        <v>zts.racunovodstvo@gmail.com; zts.tajnik@gmail.com; zts.ravnatelj@gmail.com; zts@zts-moravice.hr ; ured@ss-zeljeznickatehnicka-moravice.skole.hr</v>
      </c>
      <c r="P1064" t="str">
        <f>+VLOOKUP($D1064,Popis!$A:$H,8,0)</f>
        <v>http://www.zts-moravice.hr</v>
      </c>
    </row>
    <row r="1065" spans="1:16" x14ac:dyDescent="0.3">
      <c r="A1065" t="s">
        <v>275</v>
      </c>
      <c r="B1065" t="str">
        <f>+VLOOKUP($D1065,Popis!$A:$H,3,0)</f>
        <v>51325</v>
      </c>
      <c r="C1065" t="str">
        <f>+VLOOKUP($D1065,Popis!$A:$H,4,0)</f>
        <v>Moravice</v>
      </c>
      <c r="D1065" t="s">
        <v>308</v>
      </c>
      <c r="E1065" t="s">
        <v>44</v>
      </c>
      <c r="F1065" s="1">
        <v>50.39</v>
      </c>
      <c r="H1065" s="1">
        <v>70.61</v>
      </c>
      <c r="J1065" s="1">
        <v>58.915554999999998</v>
      </c>
      <c r="L1065" t="str">
        <f>+VLOOKUP($D1065,Popis!$A:$H,2,0)</f>
        <v>ŠKOLSKA 2A</v>
      </c>
      <c r="M1065" t="str">
        <f>+VLOOKUP($D1065,Popis!$A:$H,5,0)</f>
        <v>051/877-118; 051877138</v>
      </c>
      <c r="N1065" t="str">
        <f>+VLOOKUP($D1065,Popis!$A:$H,6,0)</f>
        <v>051/877-523</v>
      </c>
      <c r="O1065" t="str">
        <f>+VLOOKUP($D1065,Popis!$A:$H,7,0)</f>
        <v>zts.racunovodstvo@gmail.com; zts.tajnik@gmail.com; zts.ravnatelj@gmail.com; zts@zts-moravice.hr ; ured@ss-zeljeznickatehnicka-moravice.skole.hr</v>
      </c>
      <c r="P1065" t="str">
        <f>+VLOOKUP($D1065,Popis!$A:$H,8,0)</f>
        <v>http://www.zts-moravice.hr</v>
      </c>
    </row>
    <row r="1066" spans="1:16" x14ac:dyDescent="0.3">
      <c r="A1066" t="s">
        <v>309</v>
      </c>
      <c r="B1066" t="str">
        <f>+VLOOKUP($D1066,Popis!$A:$H,3,0)</f>
        <v>44000</v>
      </c>
      <c r="C1066" t="str">
        <f>+VLOOKUP($D1066,Popis!$A:$H,4,0)</f>
        <v>Sisak</v>
      </c>
      <c r="D1066" t="s">
        <v>310</v>
      </c>
      <c r="E1066" t="s">
        <v>10</v>
      </c>
      <c r="F1066" s="1">
        <v>41.99</v>
      </c>
      <c r="H1066" s="1">
        <v>79.14</v>
      </c>
      <c r="J1066" s="1">
        <v>57.511626999999997</v>
      </c>
      <c r="L1066" t="str">
        <f>+VLOOKUP($D1066,Popis!$A:$H,2,0)</f>
        <v>KRALJA TOMISLAVA 19</v>
      </c>
      <c r="M1066" t="str">
        <f>+VLOOKUP($D1066,Popis!$A:$H,5,0)</f>
        <v>044/782-7897; 044/549-798</v>
      </c>
      <c r="N1066" t="str">
        <f>+VLOOKUP($D1066,Popis!$A:$H,6,0)</f>
        <v>044/549-799</v>
      </c>
      <c r="O1066" t="str">
        <f>+VLOOKUP($D1066,Popis!$A:$H,7,0)</f>
        <v>ured@ss-ekonomska-sk.skole.hr</v>
      </c>
      <c r="P1066" t="str">
        <f>+VLOOKUP($D1066,Popis!$A:$H,8,0)</f>
        <v>ss-ekonomska-sk.skole.hr</v>
      </c>
    </row>
    <row r="1067" spans="1:16" x14ac:dyDescent="0.3">
      <c r="A1067" t="s">
        <v>309</v>
      </c>
      <c r="B1067" t="str">
        <f>+VLOOKUP($D1067,Popis!$A:$H,3,0)</f>
        <v>44000</v>
      </c>
      <c r="C1067" t="str">
        <f>+VLOOKUP($D1067,Popis!$A:$H,4,0)</f>
        <v>Sisak</v>
      </c>
      <c r="D1067" t="s">
        <v>310</v>
      </c>
      <c r="E1067" t="s">
        <v>11</v>
      </c>
      <c r="F1067" s="1">
        <v>46.29</v>
      </c>
      <c r="H1067" s="1">
        <v>70.11</v>
      </c>
      <c r="J1067" s="1">
        <v>54.260475999999997</v>
      </c>
      <c r="L1067" t="str">
        <f>+VLOOKUP($D1067,Popis!$A:$H,2,0)</f>
        <v>KRALJA TOMISLAVA 19</v>
      </c>
      <c r="M1067" t="str">
        <f>+VLOOKUP($D1067,Popis!$A:$H,5,0)</f>
        <v>044/782-7897; 044/549-798</v>
      </c>
      <c r="N1067" t="str">
        <f>+VLOOKUP($D1067,Popis!$A:$H,6,0)</f>
        <v>044/549-799</v>
      </c>
      <c r="O1067" t="str">
        <f>+VLOOKUP($D1067,Popis!$A:$H,7,0)</f>
        <v>ured@ss-ekonomska-sk.skole.hr</v>
      </c>
      <c r="P1067" t="str">
        <f>+VLOOKUP($D1067,Popis!$A:$H,8,0)</f>
        <v>ss-ekonomska-sk.skole.hr</v>
      </c>
    </row>
    <row r="1068" spans="1:16" x14ac:dyDescent="0.3">
      <c r="A1068" t="s">
        <v>309</v>
      </c>
      <c r="B1068" t="str">
        <f>+VLOOKUP($D1068,Popis!$A:$H,3,0)</f>
        <v>44000</v>
      </c>
      <c r="C1068" t="str">
        <f>+VLOOKUP($D1068,Popis!$A:$H,4,0)</f>
        <v>Sisak</v>
      </c>
      <c r="D1068" t="s">
        <v>311</v>
      </c>
      <c r="E1068" t="s">
        <v>19</v>
      </c>
      <c r="F1068" s="1">
        <v>41.74</v>
      </c>
      <c r="H1068" s="1">
        <v>78.790000000000006</v>
      </c>
      <c r="J1068" s="1">
        <v>63.197692000000004</v>
      </c>
      <c r="L1068" t="str">
        <f>+VLOOKUP($D1068,Popis!$A:$H,2,0)</f>
        <v>TRG HRVATSKIH BRANITELJA 1</v>
      </c>
      <c r="M1068" t="str">
        <f>+VLOOKUP($D1068,Popis!$A:$H,5,0)</f>
        <v>0994949742</v>
      </c>
      <c r="N1068">
        <f>+VLOOKUP($D1068,Popis!$A:$H,6,0)</f>
        <v>0</v>
      </c>
      <c r="O1068" t="str">
        <f>+VLOOKUP($D1068,Popis!$A:$H,7,0)</f>
        <v>gimnazija.sisak@skole.hr</v>
      </c>
      <c r="P1068">
        <f>+VLOOKUP($D1068,Popis!$A:$H,8,0)</f>
        <v>0</v>
      </c>
    </row>
    <row r="1069" spans="1:16" x14ac:dyDescent="0.3">
      <c r="A1069" t="s">
        <v>309</v>
      </c>
      <c r="B1069" t="str">
        <f>+VLOOKUP($D1069,Popis!$A:$H,3,0)</f>
        <v>44000</v>
      </c>
      <c r="C1069" t="str">
        <f>+VLOOKUP($D1069,Popis!$A:$H,4,0)</f>
        <v>Sisak</v>
      </c>
      <c r="D1069" t="s">
        <v>311</v>
      </c>
      <c r="E1069" t="s">
        <v>20</v>
      </c>
      <c r="F1069" s="1">
        <v>51.01</v>
      </c>
      <c r="H1069" s="1">
        <v>82.92</v>
      </c>
      <c r="J1069" s="1">
        <v>72.796440000000004</v>
      </c>
      <c r="L1069" t="str">
        <f>+VLOOKUP($D1069,Popis!$A:$H,2,0)</f>
        <v>TRG HRVATSKIH BRANITELJA 1</v>
      </c>
      <c r="M1069" t="str">
        <f>+VLOOKUP($D1069,Popis!$A:$H,5,0)</f>
        <v>0994949742</v>
      </c>
      <c r="N1069">
        <f>+VLOOKUP($D1069,Popis!$A:$H,6,0)</f>
        <v>0</v>
      </c>
      <c r="O1069" t="str">
        <f>+VLOOKUP($D1069,Popis!$A:$H,7,0)</f>
        <v>gimnazija.sisak@skole.hr</v>
      </c>
      <c r="P1069">
        <f>+VLOOKUP($D1069,Popis!$A:$H,8,0)</f>
        <v>0</v>
      </c>
    </row>
    <row r="1070" spans="1:16" x14ac:dyDescent="0.3">
      <c r="A1070" t="s">
        <v>309</v>
      </c>
      <c r="B1070" t="str">
        <f>+VLOOKUP($D1070,Popis!$A:$H,3,0)</f>
        <v>44000</v>
      </c>
      <c r="C1070" t="str">
        <f>+VLOOKUP($D1070,Popis!$A:$H,4,0)</f>
        <v>Sisak</v>
      </c>
      <c r="D1070" t="s">
        <v>311</v>
      </c>
      <c r="E1070" t="s">
        <v>487</v>
      </c>
      <c r="F1070" s="1">
        <v>61.76</v>
      </c>
      <c r="H1070" s="1">
        <v>82.92</v>
      </c>
      <c r="J1070" s="1">
        <v>76.776666000000006</v>
      </c>
      <c r="L1070" t="str">
        <f>+VLOOKUP($D1070,Popis!$A:$H,2,0)</f>
        <v>TRG HRVATSKIH BRANITELJA 1</v>
      </c>
      <c r="M1070" t="str">
        <f>+VLOOKUP($D1070,Popis!$A:$H,5,0)</f>
        <v>0994949742</v>
      </c>
      <c r="N1070">
        <f>+VLOOKUP($D1070,Popis!$A:$H,6,0)</f>
        <v>0</v>
      </c>
      <c r="O1070" t="str">
        <f>+VLOOKUP($D1070,Popis!$A:$H,7,0)</f>
        <v>gimnazija.sisak@skole.hr</v>
      </c>
      <c r="P1070">
        <f>+VLOOKUP($D1070,Popis!$A:$H,8,0)</f>
        <v>0</v>
      </c>
    </row>
    <row r="1071" spans="1:16" x14ac:dyDescent="0.3">
      <c r="A1071" t="s">
        <v>309</v>
      </c>
      <c r="B1071" t="str">
        <f>+VLOOKUP($D1071,Popis!$A:$H,3,0)</f>
        <v>44000</v>
      </c>
      <c r="C1071" t="str">
        <f>+VLOOKUP($D1071,Popis!$A:$H,4,0)</f>
        <v>Sisak</v>
      </c>
      <c r="D1071" t="s">
        <v>312</v>
      </c>
      <c r="E1071" t="s">
        <v>489</v>
      </c>
      <c r="F1071" s="1">
        <v>24.18</v>
      </c>
      <c r="H1071" s="1">
        <v>41.68</v>
      </c>
      <c r="J1071" s="1">
        <v>31.055</v>
      </c>
      <c r="L1071" t="str">
        <f>+VLOOKUP($D1071,Popis!$A:$H,2,0)</f>
        <v>MARIJANA CVETKOVIĆA 2</v>
      </c>
      <c r="M1071" t="str">
        <f>+VLOOKUP($D1071,Popis!$A:$H,5,0)</f>
        <v>044/537-218, 099 2161279; 044/537-212, 099 2161289</v>
      </c>
      <c r="N1071" t="str">
        <f>+VLOOKUP($D1071,Popis!$A:$H,6,0)</f>
        <v>044/538-962</v>
      </c>
      <c r="O1071" t="str">
        <f>+VLOOKUP($D1071,Popis!$A:$H,7,0)</f>
        <v>ravnatelj@ss-industrijsko-obrtnicka-sk.skole.hr</v>
      </c>
      <c r="P1071" t="str">
        <f>+VLOOKUP($D1071,Popis!$A:$H,8,0)</f>
        <v>; http://ss-industrijsko-obrtnicka-sk.skole.hr/</v>
      </c>
    </row>
    <row r="1072" spans="1:16" x14ac:dyDescent="0.3">
      <c r="A1072" t="s">
        <v>309</v>
      </c>
      <c r="B1072" t="str">
        <f>+VLOOKUP($D1072,Popis!$A:$H,3,0)</f>
        <v>44000</v>
      </c>
      <c r="C1072" t="str">
        <f>+VLOOKUP($D1072,Popis!$A:$H,4,0)</f>
        <v>Sisak</v>
      </c>
      <c r="D1072" t="s">
        <v>312</v>
      </c>
      <c r="E1072" t="s">
        <v>29</v>
      </c>
      <c r="F1072" s="1">
        <v>25.66</v>
      </c>
      <c r="H1072" s="1">
        <v>40.21</v>
      </c>
      <c r="J1072" s="1">
        <v>30.677142</v>
      </c>
      <c r="L1072" t="str">
        <f>+VLOOKUP($D1072,Popis!$A:$H,2,0)</f>
        <v>MARIJANA CVETKOVIĆA 2</v>
      </c>
      <c r="M1072" t="str">
        <f>+VLOOKUP($D1072,Popis!$A:$H,5,0)</f>
        <v>044/537-218, 099 2161279; 044/537-212, 099 2161289</v>
      </c>
      <c r="N1072" t="str">
        <f>+VLOOKUP($D1072,Popis!$A:$H,6,0)</f>
        <v>044/538-962</v>
      </c>
      <c r="O1072" t="str">
        <f>+VLOOKUP($D1072,Popis!$A:$H,7,0)</f>
        <v>ravnatelj@ss-industrijsko-obrtnicka-sk.skole.hr</v>
      </c>
      <c r="P1072" t="str">
        <f>+VLOOKUP($D1072,Popis!$A:$H,8,0)</f>
        <v>; http://ss-industrijsko-obrtnicka-sk.skole.hr/</v>
      </c>
    </row>
    <row r="1073" spans="1:16" x14ac:dyDescent="0.3">
      <c r="A1073" t="s">
        <v>309</v>
      </c>
      <c r="B1073" t="str">
        <f>+VLOOKUP($D1073,Popis!$A:$H,3,0)</f>
        <v>44000</v>
      </c>
      <c r="C1073" t="str">
        <f>+VLOOKUP($D1073,Popis!$A:$H,4,0)</f>
        <v>Sisak</v>
      </c>
      <c r="D1073" t="s">
        <v>312</v>
      </c>
      <c r="E1073" t="s">
        <v>490</v>
      </c>
      <c r="F1073" s="1">
        <v>22.77</v>
      </c>
      <c r="H1073" s="1">
        <v>25.58</v>
      </c>
      <c r="J1073" s="1">
        <v>23.9925</v>
      </c>
      <c r="L1073" t="str">
        <f>+VLOOKUP($D1073,Popis!$A:$H,2,0)</f>
        <v>MARIJANA CVETKOVIĆA 2</v>
      </c>
      <c r="M1073" t="str">
        <f>+VLOOKUP($D1073,Popis!$A:$H,5,0)</f>
        <v>044/537-218, 099 2161279; 044/537-212, 099 2161289</v>
      </c>
      <c r="N1073" t="str">
        <f>+VLOOKUP($D1073,Popis!$A:$H,6,0)</f>
        <v>044/538-962</v>
      </c>
      <c r="O1073" t="str">
        <f>+VLOOKUP($D1073,Popis!$A:$H,7,0)</f>
        <v>ravnatelj@ss-industrijsko-obrtnicka-sk.skole.hr</v>
      </c>
      <c r="P1073" t="str">
        <f>+VLOOKUP($D1073,Popis!$A:$H,8,0)</f>
        <v>; http://ss-industrijsko-obrtnicka-sk.skole.hr/</v>
      </c>
    </row>
    <row r="1074" spans="1:16" x14ac:dyDescent="0.3">
      <c r="A1074" t="s">
        <v>309</v>
      </c>
      <c r="B1074" t="str">
        <f>+VLOOKUP($D1074,Popis!$A:$H,3,0)</f>
        <v>44000</v>
      </c>
      <c r="C1074" t="str">
        <f>+VLOOKUP($D1074,Popis!$A:$H,4,0)</f>
        <v>Sisak</v>
      </c>
      <c r="D1074" t="s">
        <v>312</v>
      </c>
      <c r="E1074" t="s">
        <v>34</v>
      </c>
      <c r="F1074" s="1">
        <v>23.67</v>
      </c>
      <c r="H1074" s="1">
        <v>40.799999999999997</v>
      </c>
      <c r="J1074" s="1">
        <v>30.147856999999998</v>
      </c>
      <c r="L1074" t="str">
        <f>+VLOOKUP($D1074,Popis!$A:$H,2,0)</f>
        <v>MARIJANA CVETKOVIĆA 2</v>
      </c>
      <c r="M1074" t="str">
        <f>+VLOOKUP($D1074,Popis!$A:$H,5,0)</f>
        <v>044/537-218, 099 2161279; 044/537-212, 099 2161289</v>
      </c>
      <c r="N1074" t="str">
        <f>+VLOOKUP($D1074,Popis!$A:$H,6,0)</f>
        <v>044/538-962</v>
      </c>
      <c r="O1074" t="str">
        <f>+VLOOKUP($D1074,Popis!$A:$H,7,0)</f>
        <v>ravnatelj@ss-industrijsko-obrtnicka-sk.skole.hr</v>
      </c>
      <c r="P1074" t="str">
        <f>+VLOOKUP($D1074,Popis!$A:$H,8,0)</f>
        <v>; http://ss-industrijsko-obrtnicka-sk.skole.hr/</v>
      </c>
    </row>
    <row r="1075" spans="1:16" x14ac:dyDescent="0.3">
      <c r="A1075" t="s">
        <v>309</v>
      </c>
      <c r="B1075" t="str">
        <f>+VLOOKUP($D1075,Popis!$A:$H,3,0)</f>
        <v>44000</v>
      </c>
      <c r="C1075" t="str">
        <f>+VLOOKUP($D1075,Popis!$A:$H,4,0)</f>
        <v>Sisak</v>
      </c>
      <c r="D1075" t="s">
        <v>312</v>
      </c>
      <c r="E1075" t="s">
        <v>35</v>
      </c>
      <c r="F1075" s="1">
        <v>23.13</v>
      </c>
      <c r="H1075" s="1">
        <v>35.35</v>
      </c>
      <c r="J1075" s="1">
        <v>26.357271999999998</v>
      </c>
      <c r="L1075" t="str">
        <f>+VLOOKUP($D1075,Popis!$A:$H,2,0)</f>
        <v>MARIJANA CVETKOVIĆA 2</v>
      </c>
      <c r="M1075" t="str">
        <f>+VLOOKUP($D1075,Popis!$A:$H,5,0)</f>
        <v>044/537-218, 099 2161279; 044/537-212, 099 2161289</v>
      </c>
      <c r="N1075" t="str">
        <f>+VLOOKUP($D1075,Popis!$A:$H,6,0)</f>
        <v>044/538-962</v>
      </c>
      <c r="O1075" t="str">
        <f>+VLOOKUP($D1075,Popis!$A:$H,7,0)</f>
        <v>ravnatelj@ss-industrijsko-obrtnicka-sk.skole.hr</v>
      </c>
      <c r="P1075" t="str">
        <f>+VLOOKUP($D1075,Popis!$A:$H,8,0)</f>
        <v>; http://ss-industrijsko-obrtnicka-sk.skole.hr/</v>
      </c>
    </row>
    <row r="1076" spans="1:16" x14ac:dyDescent="0.3">
      <c r="A1076" t="s">
        <v>309</v>
      </c>
      <c r="B1076" t="str">
        <f>+VLOOKUP($D1076,Popis!$A:$H,3,0)</f>
        <v>44000</v>
      </c>
      <c r="C1076" t="str">
        <f>+VLOOKUP($D1076,Popis!$A:$H,4,0)</f>
        <v>Sisak</v>
      </c>
      <c r="D1076" t="s">
        <v>312</v>
      </c>
      <c r="E1076" t="s">
        <v>61</v>
      </c>
      <c r="F1076" s="1">
        <v>24.06</v>
      </c>
      <c r="H1076" s="1">
        <v>26.48</v>
      </c>
      <c r="J1076" s="1">
        <v>24.891999999999999</v>
      </c>
      <c r="L1076" t="str">
        <f>+VLOOKUP($D1076,Popis!$A:$H,2,0)</f>
        <v>MARIJANA CVETKOVIĆA 2</v>
      </c>
      <c r="M1076" t="str">
        <f>+VLOOKUP($D1076,Popis!$A:$H,5,0)</f>
        <v>044/537-218, 099 2161279; 044/537-212, 099 2161289</v>
      </c>
      <c r="N1076" t="str">
        <f>+VLOOKUP($D1076,Popis!$A:$H,6,0)</f>
        <v>044/538-962</v>
      </c>
      <c r="O1076" t="str">
        <f>+VLOOKUP($D1076,Popis!$A:$H,7,0)</f>
        <v>ravnatelj@ss-industrijsko-obrtnicka-sk.skole.hr</v>
      </c>
      <c r="P1076" t="str">
        <f>+VLOOKUP($D1076,Popis!$A:$H,8,0)</f>
        <v>; http://ss-industrijsko-obrtnicka-sk.skole.hr/</v>
      </c>
    </row>
    <row r="1077" spans="1:16" x14ac:dyDescent="0.3">
      <c r="A1077" t="s">
        <v>309</v>
      </c>
      <c r="B1077" t="str">
        <f>+VLOOKUP($D1077,Popis!$A:$H,3,0)</f>
        <v>44317</v>
      </c>
      <c r="C1077" t="str">
        <f>+VLOOKUP($D1077,Popis!$A:$H,4,0)</f>
        <v>Popovača</v>
      </c>
      <c r="D1077" t="s">
        <v>313</v>
      </c>
      <c r="E1077" t="s">
        <v>20</v>
      </c>
      <c r="F1077" s="1">
        <v>40.76</v>
      </c>
      <c r="H1077" s="1">
        <v>80</v>
      </c>
      <c r="J1077" s="1">
        <v>67.581000000000003</v>
      </c>
      <c r="L1077" t="str">
        <f>+VLOOKUP($D1077,Popis!$A:$H,2,0)</f>
        <v>Kolodvorska 36, Popovača</v>
      </c>
      <c r="M1077">
        <f>+VLOOKUP($D1077,Popis!$A:$H,5,0)</f>
        <v>0</v>
      </c>
      <c r="N1077">
        <f>+VLOOKUP($D1077,Popis!$A:$H,6,0)</f>
        <v>0</v>
      </c>
      <c r="O1077">
        <f>+VLOOKUP($D1077,Popis!$A:$H,7,0)</f>
        <v>0</v>
      </c>
      <c r="P1077">
        <f>+VLOOKUP($D1077,Popis!$A:$H,8,0)</f>
        <v>0</v>
      </c>
    </row>
    <row r="1078" spans="1:16" x14ac:dyDescent="0.3">
      <c r="A1078" t="s">
        <v>309</v>
      </c>
      <c r="B1078" t="str">
        <f>+VLOOKUP($D1078,Popis!$A:$H,3,0)</f>
        <v>44400</v>
      </c>
      <c r="C1078" t="str">
        <f>+VLOOKUP($D1078,Popis!$A:$H,4,0)</f>
        <v>Glina</v>
      </c>
      <c r="D1078" t="s">
        <v>314</v>
      </c>
      <c r="E1078" t="s">
        <v>29</v>
      </c>
      <c r="F1078" s="1">
        <v>24.97</v>
      </c>
      <c r="H1078" s="1">
        <v>38.65</v>
      </c>
      <c r="J1078" s="1">
        <v>30.58625</v>
      </c>
      <c r="L1078" t="str">
        <f>+VLOOKUP($D1078,Popis!$A:$H,2,0)</f>
        <v>FRANKOPANSKA 30</v>
      </c>
      <c r="M1078" t="str">
        <f>+VLOOKUP($D1078,Popis!$A:$H,5,0)</f>
        <v>099/489-6623; 099/489-6627; 099/583-7685</v>
      </c>
      <c r="N1078">
        <f>+VLOOKUP($D1078,Popis!$A:$H,6,0)</f>
        <v>0</v>
      </c>
      <c r="O1078" t="str">
        <f>+VLOOKUP($D1078,Popis!$A:$H,7,0)</f>
        <v xml:space="preserve">ured@ss-glina.skole.hr </v>
      </c>
      <c r="P1078" t="str">
        <f>+VLOOKUP($D1078,Popis!$A:$H,8,0)</f>
        <v>http://www.ss-glina.skole.hr/</v>
      </c>
    </row>
    <row r="1079" spans="1:16" x14ac:dyDescent="0.3">
      <c r="A1079" t="s">
        <v>309</v>
      </c>
      <c r="B1079" t="str">
        <f>+VLOOKUP($D1079,Popis!$A:$H,3,0)</f>
        <v>44400</v>
      </c>
      <c r="C1079" t="str">
        <f>+VLOOKUP($D1079,Popis!$A:$H,4,0)</f>
        <v>Glina</v>
      </c>
      <c r="D1079" t="s">
        <v>314</v>
      </c>
      <c r="E1079" t="s">
        <v>20</v>
      </c>
      <c r="F1079" s="1">
        <v>48.5</v>
      </c>
      <c r="H1079" s="1">
        <v>80</v>
      </c>
      <c r="J1079" s="1">
        <v>72.962727000000001</v>
      </c>
      <c r="L1079" t="str">
        <f>+VLOOKUP($D1079,Popis!$A:$H,2,0)</f>
        <v>FRANKOPANSKA 30</v>
      </c>
      <c r="M1079" t="str">
        <f>+VLOOKUP($D1079,Popis!$A:$H,5,0)</f>
        <v>099/489-6623; 099/489-6627; 099/583-7685</v>
      </c>
      <c r="N1079">
        <f>+VLOOKUP($D1079,Popis!$A:$H,6,0)</f>
        <v>0</v>
      </c>
      <c r="O1079" t="str">
        <f>+VLOOKUP($D1079,Popis!$A:$H,7,0)</f>
        <v xml:space="preserve">ured@ss-glina.skole.hr </v>
      </c>
      <c r="P1079" t="str">
        <f>+VLOOKUP($D1079,Popis!$A:$H,8,0)</f>
        <v>http://www.ss-glina.skole.hr/</v>
      </c>
    </row>
    <row r="1080" spans="1:16" x14ac:dyDescent="0.3">
      <c r="A1080" t="s">
        <v>309</v>
      </c>
      <c r="B1080" t="str">
        <f>+VLOOKUP($D1080,Popis!$A:$H,3,0)</f>
        <v>44400</v>
      </c>
      <c r="C1080" t="str">
        <f>+VLOOKUP($D1080,Popis!$A:$H,4,0)</f>
        <v>Glina</v>
      </c>
      <c r="D1080" t="s">
        <v>314</v>
      </c>
      <c r="E1080" t="s">
        <v>10</v>
      </c>
      <c r="F1080" s="1">
        <v>48.36</v>
      </c>
      <c r="H1080" s="1">
        <v>77.78</v>
      </c>
      <c r="J1080" s="1">
        <v>61.12</v>
      </c>
      <c r="L1080" t="str">
        <f>+VLOOKUP($D1080,Popis!$A:$H,2,0)</f>
        <v>FRANKOPANSKA 30</v>
      </c>
      <c r="M1080" t="str">
        <f>+VLOOKUP($D1080,Popis!$A:$H,5,0)</f>
        <v>099/489-6623; 099/489-6627; 099/583-7685</v>
      </c>
      <c r="N1080">
        <f>+VLOOKUP($D1080,Popis!$A:$H,6,0)</f>
        <v>0</v>
      </c>
      <c r="O1080" t="str">
        <f>+VLOOKUP($D1080,Popis!$A:$H,7,0)</f>
        <v xml:space="preserve">ured@ss-glina.skole.hr </v>
      </c>
      <c r="P1080" t="str">
        <f>+VLOOKUP($D1080,Popis!$A:$H,8,0)</f>
        <v>http://www.ss-glina.skole.hr/</v>
      </c>
    </row>
    <row r="1081" spans="1:16" x14ac:dyDescent="0.3">
      <c r="A1081" t="s">
        <v>309</v>
      </c>
      <c r="B1081" t="str">
        <f>+VLOOKUP($D1081,Popis!$A:$H,3,0)</f>
        <v>44430</v>
      </c>
      <c r="C1081" t="str">
        <f>+VLOOKUP($D1081,Popis!$A:$H,4,0)</f>
        <v>Hrvatska Kostajnica</v>
      </c>
      <c r="D1081" t="s">
        <v>579</v>
      </c>
      <c r="E1081" t="s">
        <v>20</v>
      </c>
      <c r="F1081" s="1">
        <v>57.28</v>
      </c>
      <c r="H1081" s="1">
        <v>80</v>
      </c>
      <c r="J1081" s="1">
        <v>74.39</v>
      </c>
      <c r="L1081" t="str">
        <f>+VLOOKUP($D1081,Popis!$A:$H,2,0)</f>
        <v>HRVATSKIH BRANITELJA 14</v>
      </c>
      <c r="M1081" t="str">
        <f>+VLOOKUP($D1081,Popis!$A:$H,5,0)</f>
        <v>044/554-421; 044/554-427</v>
      </c>
      <c r="N1081" t="str">
        <f>+VLOOKUP($D1081,Popis!$A:$H,6,0)</f>
        <v>044/554-428</v>
      </c>
      <c r="O1081" t="str">
        <f>+VLOOKUP($D1081,Popis!$A:$H,7,0)</f>
        <v>ured@ss-itrnskog-hrvatskakostajnica.skole.hr</v>
      </c>
      <c r="P1081" t="str">
        <f>+VLOOKUP($D1081,Popis!$A:$H,8,0)</f>
        <v xml:space="preserve">	www.ss-itrnskog-hrvatskakostajnica.skole.hr</v>
      </c>
    </row>
    <row r="1082" spans="1:16" x14ac:dyDescent="0.3">
      <c r="A1082" t="s">
        <v>309</v>
      </c>
      <c r="B1082" t="str">
        <f>+VLOOKUP($D1082,Popis!$A:$H,3,0)</f>
        <v>44430</v>
      </c>
      <c r="C1082" t="str">
        <f>+VLOOKUP($D1082,Popis!$A:$H,4,0)</f>
        <v>Hrvatska Kostajnica</v>
      </c>
      <c r="D1082" t="s">
        <v>579</v>
      </c>
      <c r="E1082" t="s">
        <v>10</v>
      </c>
      <c r="F1082" s="1">
        <v>43.81</v>
      </c>
      <c r="H1082" s="1">
        <v>59.72</v>
      </c>
      <c r="J1082" s="1">
        <v>54.314</v>
      </c>
      <c r="L1082" t="str">
        <f>+VLOOKUP($D1082,Popis!$A:$H,2,0)</f>
        <v>HRVATSKIH BRANITELJA 14</v>
      </c>
      <c r="M1082" t="str">
        <f>+VLOOKUP($D1082,Popis!$A:$H,5,0)</f>
        <v>044/554-421; 044/554-427</v>
      </c>
      <c r="N1082" t="str">
        <f>+VLOOKUP($D1082,Popis!$A:$H,6,0)</f>
        <v>044/554-428</v>
      </c>
      <c r="O1082" t="str">
        <f>+VLOOKUP($D1082,Popis!$A:$H,7,0)</f>
        <v>ured@ss-itrnskog-hrvatskakostajnica.skole.hr</v>
      </c>
      <c r="P1082" t="str">
        <f>+VLOOKUP($D1082,Popis!$A:$H,8,0)</f>
        <v xml:space="preserve">	www.ss-itrnskog-hrvatskakostajnica.skole.hr</v>
      </c>
    </row>
    <row r="1083" spans="1:16" x14ac:dyDescent="0.3">
      <c r="A1083" t="s">
        <v>309</v>
      </c>
      <c r="B1083" t="str">
        <f>+VLOOKUP($D1083,Popis!$A:$H,3,0)</f>
        <v>44430</v>
      </c>
      <c r="C1083" t="str">
        <f>+VLOOKUP($D1083,Popis!$A:$H,4,0)</f>
        <v>Hrvatska Kostajnica</v>
      </c>
      <c r="D1083" t="s">
        <v>579</v>
      </c>
      <c r="E1083" t="s">
        <v>40</v>
      </c>
      <c r="F1083" s="1">
        <v>24.39</v>
      </c>
      <c r="H1083" s="1">
        <v>29.03</v>
      </c>
      <c r="J1083" s="1">
        <v>26.623332999999999</v>
      </c>
      <c r="L1083" t="str">
        <f>+VLOOKUP($D1083,Popis!$A:$H,2,0)</f>
        <v>HRVATSKIH BRANITELJA 14</v>
      </c>
      <c r="M1083" t="str">
        <f>+VLOOKUP($D1083,Popis!$A:$H,5,0)</f>
        <v>044/554-421; 044/554-427</v>
      </c>
      <c r="N1083" t="str">
        <f>+VLOOKUP($D1083,Popis!$A:$H,6,0)</f>
        <v>044/554-428</v>
      </c>
      <c r="O1083" t="str">
        <f>+VLOOKUP($D1083,Popis!$A:$H,7,0)</f>
        <v>ured@ss-itrnskog-hrvatskakostajnica.skole.hr</v>
      </c>
      <c r="P1083" t="str">
        <f>+VLOOKUP($D1083,Popis!$A:$H,8,0)</f>
        <v xml:space="preserve">	www.ss-itrnskog-hrvatskakostajnica.skole.hr</v>
      </c>
    </row>
    <row r="1084" spans="1:16" x14ac:dyDescent="0.3">
      <c r="A1084" t="s">
        <v>309</v>
      </c>
      <c r="B1084" t="str">
        <f>+VLOOKUP($D1084,Popis!$A:$H,3,0)</f>
        <v>44430</v>
      </c>
      <c r="C1084" t="str">
        <f>+VLOOKUP($D1084,Popis!$A:$H,4,0)</f>
        <v>Hrvatska Kostajnica</v>
      </c>
      <c r="D1084" t="s">
        <v>579</v>
      </c>
      <c r="E1084" t="s">
        <v>505</v>
      </c>
      <c r="F1084" s="1">
        <v>37.65</v>
      </c>
      <c r="H1084" s="1">
        <v>63.42</v>
      </c>
      <c r="J1084" s="1">
        <v>53.427142000000003</v>
      </c>
      <c r="L1084" t="str">
        <f>+VLOOKUP($D1084,Popis!$A:$H,2,0)</f>
        <v>HRVATSKIH BRANITELJA 14</v>
      </c>
      <c r="M1084" t="str">
        <f>+VLOOKUP($D1084,Popis!$A:$H,5,0)</f>
        <v>044/554-421; 044/554-427</v>
      </c>
      <c r="N1084" t="str">
        <f>+VLOOKUP($D1084,Popis!$A:$H,6,0)</f>
        <v>044/554-428</v>
      </c>
      <c r="O1084" t="str">
        <f>+VLOOKUP($D1084,Popis!$A:$H,7,0)</f>
        <v>ured@ss-itrnskog-hrvatskakostajnica.skole.hr</v>
      </c>
      <c r="P1084" t="str">
        <f>+VLOOKUP($D1084,Popis!$A:$H,8,0)</f>
        <v xml:space="preserve">	www.ss-itrnskog-hrvatskakostajnica.skole.hr</v>
      </c>
    </row>
    <row r="1085" spans="1:16" x14ac:dyDescent="0.3">
      <c r="A1085" t="s">
        <v>309</v>
      </c>
      <c r="B1085" t="str">
        <f>+VLOOKUP($D1085,Popis!$A:$H,3,0)</f>
        <v>44330</v>
      </c>
      <c r="C1085" t="str">
        <f>+VLOOKUP($D1085,Popis!$A:$H,4,0)</f>
        <v>Novska</v>
      </c>
      <c r="D1085" t="s">
        <v>315</v>
      </c>
      <c r="E1085" t="s">
        <v>34</v>
      </c>
      <c r="F1085" s="1">
        <v>27.98</v>
      </c>
      <c r="H1085" s="1">
        <v>36.32</v>
      </c>
      <c r="J1085" s="1">
        <v>31.57</v>
      </c>
      <c r="L1085" t="str">
        <f>+VLOOKUP($D1085,Popis!$A:$H,2,0)</f>
        <v>TINA UJEVIĆA 2/a</v>
      </c>
      <c r="M1085" t="str">
        <f>+VLOOKUP($D1085,Popis!$A:$H,5,0)</f>
        <v>044/600-045</v>
      </c>
      <c r="N1085" t="str">
        <f>+VLOOKUP($D1085,Popis!$A:$H,6,0)</f>
        <v>044/600-045</v>
      </c>
      <c r="O1085" t="str">
        <f>+VLOOKUP($D1085,Popis!$A:$H,7,0)</f>
        <v>ss-novska@ss-novska.skole.hr</v>
      </c>
      <c r="P1085">
        <f>+VLOOKUP($D1085,Popis!$A:$H,8,0)</f>
        <v>0</v>
      </c>
    </row>
    <row r="1086" spans="1:16" x14ac:dyDescent="0.3">
      <c r="A1086" t="s">
        <v>309</v>
      </c>
      <c r="B1086" t="str">
        <f>+VLOOKUP($D1086,Popis!$A:$H,3,0)</f>
        <v>44330</v>
      </c>
      <c r="C1086" t="str">
        <f>+VLOOKUP($D1086,Popis!$A:$H,4,0)</f>
        <v>Novska</v>
      </c>
      <c r="D1086" t="s">
        <v>315</v>
      </c>
      <c r="E1086" t="s">
        <v>20</v>
      </c>
      <c r="F1086" s="1">
        <v>46.69</v>
      </c>
      <c r="H1086" s="1">
        <v>80</v>
      </c>
      <c r="J1086" s="1">
        <v>73.027500000000003</v>
      </c>
      <c r="L1086" t="str">
        <f>+VLOOKUP($D1086,Popis!$A:$H,2,0)</f>
        <v>TINA UJEVIĆA 2/a</v>
      </c>
      <c r="M1086" t="str">
        <f>+VLOOKUP($D1086,Popis!$A:$H,5,0)</f>
        <v>044/600-045</v>
      </c>
      <c r="N1086" t="str">
        <f>+VLOOKUP($D1086,Popis!$A:$H,6,0)</f>
        <v>044/600-045</v>
      </c>
      <c r="O1086" t="str">
        <f>+VLOOKUP($D1086,Popis!$A:$H,7,0)</f>
        <v>ss-novska@ss-novska.skole.hr</v>
      </c>
      <c r="P1086">
        <f>+VLOOKUP($D1086,Popis!$A:$H,8,0)</f>
        <v>0</v>
      </c>
    </row>
    <row r="1087" spans="1:16" x14ac:dyDescent="0.3">
      <c r="A1087" t="s">
        <v>309</v>
      </c>
      <c r="B1087" t="str">
        <f>+VLOOKUP($D1087,Popis!$A:$H,3,0)</f>
        <v>44330</v>
      </c>
      <c r="C1087" t="str">
        <f>+VLOOKUP($D1087,Popis!$A:$H,4,0)</f>
        <v>Novska</v>
      </c>
      <c r="D1087" t="s">
        <v>315</v>
      </c>
      <c r="E1087" t="s">
        <v>35</v>
      </c>
      <c r="F1087" s="1">
        <v>23.25</v>
      </c>
      <c r="H1087" s="1">
        <v>26.23</v>
      </c>
      <c r="J1087" s="1">
        <v>25.015713999999999</v>
      </c>
      <c r="L1087" t="str">
        <f>+VLOOKUP($D1087,Popis!$A:$H,2,0)</f>
        <v>TINA UJEVIĆA 2/a</v>
      </c>
      <c r="M1087" t="str">
        <f>+VLOOKUP($D1087,Popis!$A:$H,5,0)</f>
        <v>044/600-045</v>
      </c>
      <c r="N1087" t="str">
        <f>+VLOOKUP($D1087,Popis!$A:$H,6,0)</f>
        <v>044/600-045</v>
      </c>
      <c r="O1087" t="str">
        <f>+VLOOKUP($D1087,Popis!$A:$H,7,0)</f>
        <v>ss-novska@ss-novska.skole.hr</v>
      </c>
      <c r="P1087">
        <f>+VLOOKUP($D1087,Popis!$A:$H,8,0)</f>
        <v>0</v>
      </c>
    </row>
    <row r="1088" spans="1:16" x14ac:dyDescent="0.3">
      <c r="A1088" t="s">
        <v>309</v>
      </c>
      <c r="B1088" t="str">
        <f>+VLOOKUP($D1088,Popis!$A:$H,3,0)</f>
        <v>44330</v>
      </c>
      <c r="C1088" t="str">
        <f>+VLOOKUP($D1088,Popis!$A:$H,4,0)</f>
        <v>Novska</v>
      </c>
      <c r="D1088" t="s">
        <v>315</v>
      </c>
      <c r="E1088" t="s">
        <v>16</v>
      </c>
      <c r="F1088" s="1">
        <v>31.36</v>
      </c>
      <c r="H1088" s="1">
        <v>32.32</v>
      </c>
      <c r="J1088" s="1">
        <v>31.84</v>
      </c>
      <c r="L1088" t="str">
        <f>+VLOOKUP($D1088,Popis!$A:$H,2,0)</f>
        <v>TINA UJEVIĆA 2/a</v>
      </c>
      <c r="M1088" t="str">
        <f>+VLOOKUP($D1088,Popis!$A:$H,5,0)</f>
        <v>044/600-045</v>
      </c>
      <c r="N1088" t="str">
        <f>+VLOOKUP($D1088,Popis!$A:$H,6,0)</f>
        <v>044/600-045</v>
      </c>
      <c r="O1088" t="str">
        <f>+VLOOKUP($D1088,Popis!$A:$H,7,0)</f>
        <v>ss-novska@ss-novska.skole.hr</v>
      </c>
      <c r="P1088">
        <f>+VLOOKUP($D1088,Popis!$A:$H,8,0)</f>
        <v>0</v>
      </c>
    </row>
    <row r="1089" spans="1:16" x14ac:dyDescent="0.3">
      <c r="A1089" t="s">
        <v>309</v>
      </c>
      <c r="B1089" t="str">
        <f>+VLOOKUP($D1089,Popis!$A:$H,3,0)</f>
        <v>44330</v>
      </c>
      <c r="C1089" t="str">
        <f>+VLOOKUP($D1089,Popis!$A:$H,4,0)</f>
        <v>Novska</v>
      </c>
      <c r="D1089" t="s">
        <v>315</v>
      </c>
      <c r="E1089" t="s">
        <v>10</v>
      </c>
      <c r="F1089" s="1">
        <v>52.47</v>
      </c>
      <c r="H1089" s="1">
        <v>72.739999999999995</v>
      </c>
      <c r="J1089" s="1">
        <v>63.542631</v>
      </c>
      <c r="L1089" t="str">
        <f>+VLOOKUP($D1089,Popis!$A:$H,2,0)</f>
        <v>TINA UJEVIĆA 2/a</v>
      </c>
      <c r="M1089" t="str">
        <f>+VLOOKUP($D1089,Popis!$A:$H,5,0)</f>
        <v>044/600-045</v>
      </c>
      <c r="N1089" t="str">
        <f>+VLOOKUP($D1089,Popis!$A:$H,6,0)</f>
        <v>044/600-045</v>
      </c>
      <c r="O1089" t="str">
        <f>+VLOOKUP($D1089,Popis!$A:$H,7,0)</f>
        <v>ss-novska@ss-novska.skole.hr</v>
      </c>
      <c r="P1089">
        <f>+VLOOKUP($D1089,Popis!$A:$H,8,0)</f>
        <v>0</v>
      </c>
    </row>
    <row r="1090" spans="1:16" x14ac:dyDescent="0.3">
      <c r="A1090" t="s">
        <v>309</v>
      </c>
      <c r="B1090" t="str">
        <f>+VLOOKUP($D1090,Popis!$A:$H,3,0)</f>
        <v>44330</v>
      </c>
      <c r="C1090" t="str">
        <f>+VLOOKUP($D1090,Popis!$A:$H,4,0)</f>
        <v>Novska</v>
      </c>
      <c r="D1090" t="s">
        <v>315</v>
      </c>
      <c r="E1090" t="s">
        <v>40</v>
      </c>
      <c r="F1090" s="1">
        <v>23.3</v>
      </c>
      <c r="H1090" s="1">
        <v>23.65</v>
      </c>
      <c r="J1090" s="1">
        <v>23.475000000000001</v>
      </c>
      <c r="L1090" t="str">
        <f>+VLOOKUP($D1090,Popis!$A:$H,2,0)</f>
        <v>TINA UJEVIĆA 2/a</v>
      </c>
      <c r="M1090" t="str">
        <f>+VLOOKUP($D1090,Popis!$A:$H,5,0)</f>
        <v>044/600-045</v>
      </c>
      <c r="N1090" t="str">
        <f>+VLOOKUP($D1090,Popis!$A:$H,6,0)</f>
        <v>044/600-045</v>
      </c>
      <c r="O1090" t="str">
        <f>+VLOOKUP($D1090,Popis!$A:$H,7,0)</f>
        <v>ss-novska@ss-novska.skole.hr</v>
      </c>
      <c r="P1090">
        <f>+VLOOKUP($D1090,Popis!$A:$H,8,0)</f>
        <v>0</v>
      </c>
    </row>
    <row r="1091" spans="1:16" x14ac:dyDescent="0.3">
      <c r="A1091" t="s">
        <v>309</v>
      </c>
      <c r="B1091" t="str">
        <f>+VLOOKUP($D1091,Popis!$A:$H,3,0)</f>
        <v>44330</v>
      </c>
      <c r="C1091" t="str">
        <f>+VLOOKUP($D1091,Popis!$A:$H,4,0)</f>
        <v>Novska</v>
      </c>
      <c r="D1091" t="s">
        <v>315</v>
      </c>
      <c r="E1091" t="s">
        <v>580</v>
      </c>
      <c r="F1091" s="1">
        <v>57.84</v>
      </c>
      <c r="H1091" s="1">
        <v>81</v>
      </c>
      <c r="J1091" s="1">
        <v>68.420587999999995</v>
      </c>
      <c r="L1091" t="str">
        <f>+VLOOKUP($D1091,Popis!$A:$H,2,0)</f>
        <v>TINA UJEVIĆA 2/a</v>
      </c>
      <c r="M1091" t="str">
        <f>+VLOOKUP($D1091,Popis!$A:$H,5,0)</f>
        <v>044/600-045</v>
      </c>
      <c r="N1091" t="str">
        <f>+VLOOKUP($D1091,Popis!$A:$H,6,0)</f>
        <v>044/600-045</v>
      </c>
      <c r="O1091" t="str">
        <f>+VLOOKUP($D1091,Popis!$A:$H,7,0)</f>
        <v>ss-novska@ss-novska.skole.hr</v>
      </c>
      <c r="P1091">
        <f>+VLOOKUP($D1091,Popis!$A:$H,8,0)</f>
        <v>0</v>
      </c>
    </row>
    <row r="1092" spans="1:16" x14ac:dyDescent="0.3">
      <c r="A1092" t="s">
        <v>309</v>
      </c>
      <c r="B1092" t="str">
        <f>+VLOOKUP($D1092,Popis!$A:$H,3,0)</f>
        <v>44250</v>
      </c>
      <c r="C1092" t="str">
        <f>+VLOOKUP($D1092,Popis!$A:$H,4,0)</f>
        <v>Petrinja</v>
      </c>
      <c r="D1092" t="s">
        <v>316</v>
      </c>
      <c r="E1092" t="s">
        <v>76</v>
      </c>
      <c r="F1092" s="1">
        <v>24</v>
      </c>
      <c r="H1092" s="1">
        <v>26.59</v>
      </c>
      <c r="J1092" s="1">
        <v>25.295000000000002</v>
      </c>
      <c r="L1092" t="str">
        <f>+VLOOKUP($D1092,Popis!$A:$H,2,0)</f>
        <v>GUNDULIĆEVA 3</v>
      </c>
      <c r="M1092" t="str">
        <f>+VLOOKUP($D1092,Popis!$A:$H,5,0)</f>
        <v>044/812-141; 044/814-142</v>
      </c>
      <c r="N1092" t="str">
        <f>+VLOOKUP($D1092,Popis!$A:$H,6,0)</f>
        <v>044/812-141</v>
      </c>
      <c r="O1092" t="str">
        <f>+VLOOKUP($D1092,Popis!$A:$H,7,0)</f>
        <v>tajnistvo.ss.petrinja@gmail.com ; ravnatelj@ss-petrinja.skole.hr</v>
      </c>
      <c r="P1092">
        <f>+VLOOKUP($D1092,Popis!$A:$H,8,0)</f>
        <v>0</v>
      </c>
    </row>
    <row r="1093" spans="1:16" x14ac:dyDescent="0.3">
      <c r="A1093" t="s">
        <v>309</v>
      </c>
      <c r="B1093" t="str">
        <f>+VLOOKUP($D1093,Popis!$A:$H,3,0)</f>
        <v>44250</v>
      </c>
      <c r="C1093" t="str">
        <f>+VLOOKUP($D1093,Popis!$A:$H,4,0)</f>
        <v>Petrinja</v>
      </c>
      <c r="D1093" t="s">
        <v>316</v>
      </c>
      <c r="E1093" t="s">
        <v>67</v>
      </c>
      <c r="F1093" s="1">
        <v>25.04</v>
      </c>
      <c r="H1093" s="1">
        <v>27.69</v>
      </c>
      <c r="J1093" s="1">
        <v>26.207999999999998</v>
      </c>
      <c r="L1093" t="str">
        <f>+VLOOKUP($D1093,Popis!$A:$H,2,0)</f>
        <v>GUNDULIĆEVA 3</v>
      </c>
      <c r="M1093" t="str">
        <f>+VLOOKUP($D1093,Popis!$A:$H,5,0)</f>
        <v>044/812-141; 044/814-142</v>
      </c>
      <c r="N1093" t="str">
        <f>+VLOOKUP($D1093,Popis!$A:$H,6,0)</f>
        <v>044/812-141</v>
      </c>
      <c r="O1093" t="str">
        <f>+VLOOKUP($D1093,Popis!$A:$H,7,0)</f>
        <v>tajnistvo.ss.petrinja@gmail.com ; ravnatelj@ss-petrinja.skole.hr</v>
      </c>
      <c r="P1093">
        <f>+VLOOKUP($D1093,Popis!$A:$H,8,0)</f>
        <v>0</v>
      </c>
    </row>
    <row r="1094" spans="1:16" x14ac:dyDescent="0.3">
      <c r="A1094" t="s">
        <v>309</v>
      </c>
      <c r="B1094" t="str">
        <f>+VLOOKUP($D1094,Popis!$A:$H,3,0)</f>
        <v>44250</v>
      </c>
      <c r="C1094" t="str">
        <f>+VLOOKUP($D1094,Popis!$A:$H,4,0)</f>
        <v>Petrinja</v>
      </c>
      <c r="D1094" t="s">
        <v>316</v>
      </c>
      <c r="E1094" t="s">
        <v>20</v>
      </c>
      <c r="F1094" s="1">
        <v>57.64</v>
      </c>
      <c r="H1094" s="1">
        <v>81.84</v>
      </c>
      <c r="J1094" s="1">
        <v>72.572999999999993</v>
      </c>
      <c r="L1094" t="str">
        <f>+VLOOKUP($D1094,Popis!$A:$H,2,0)</f>
        <v>GUNDULIĆEVA 3</v>
      </c>
      <c r="M1094" t="str">
        <f>+VLOOKUP($D1094,Popis!$A:$H,5,0)</f>
        <v>044/812-141; 044/814-142</v>
      </c>
      <c r="N1094" t="str">
        <f>+VLOOKUP($D1094,Popis!$A:$H,6,0)</f>
        <v>044/812-141</v>
      </c>
      <c r="O1094" t="str">
        <f>+VLOOKUP($D1094,Popis!$A:$H,7,0)</f>
        <v>tajnistvo.ss.petrinja@gmail.com ; ravnatelj@ss-petrinja.skole.hr</v>
      </c>
      <c r="P1094">
        <f>+VLOOKUP($D1094,Popis!$A:$H,8,0)</f>
        <v>0</v>
      </c>
    </row>
    <row r="1095" spans="1:16" x14ac:dyDescent="0.3">
      <c r="A1095" t="s">
        <v>309</v>
      </c>
      <c r="B1095" t="str">
        <f>+VLOOKUP($D1095,Popis!$A:$H,3,0)</f>
        <v>44250</v>
      </c>
      <c r="C1095" t="str">
        <f>+VLOOKUP($D1095,Popis!$A:$H,4,0)</f>
        <v>Petrinja</v>
      </c>
      <c r="D1095" t="s">
        <v>316</v>
      </c>
      <c r="E1095" t="s">
        <v>116</v>
      </c>
      <c r="F1095" s="1">
        <v>38.42</v>
      </c>
      <c r="H1095" s="1">
        <v>61.53</v>
      </c>
      <c r="J1095" s="1">
        <v>46.231999999999999</v>
      </c>
      <c r="L1095" t="str">
        <f>+VLOOKUP($D1095,Popis!$A:$H,2,0)</f>
        <v>GUNDULIĆEVA 3</v>
      </c>
      <c r="M1095" t="str">
        <f>+VLOOKUP($D1095,Popis!$A:$H,5,0)</f>
        <v>044/812-141; 044/814-142</v>
      </c>
      <c r="N1095" t="str">
        <f>+VLOOKUP($D1095,Popis!$A:$H,6,0)</f>
        <v>044/812-141</v>
      </c>
      <c r="O1095" t="str">
        <f>+VLOOKUP($D1095,Popis!$A:$H,7,0)</f>
        <v>tajnistvo.ss.petrinja@gmail.com ; ravnatelj@ss-petrinja.skole.hr</v>
      </c>
      <c r="P1095">
        <f>+VLOOKUP($D1095,Popis!$A:$H,8,0)</f>
        <v>0</v>
      </c>
    </row>
    <row r="1096" spans="1:16" x14ac:dyDescent="0.3">
      <c r="A1096" t="s">
        <v>309</v>
      </c>
      <c r="B1096" t="str">
        <f>+VLOOKUP($D1096,Popis!$A:$H,3,0)</f>
        <v>44250</v>
      </c>
      <c r="C1096" t="str">
        <f>+VLOOKUP($D1096,Popis!$A:$H,4,0)</f>
        <v>Petrinja</v>
      </c>
      <c r="D1096" t="s">
        <v>316</v>
      </c>
      <c r="E1096" t="s">
        <v>507</v>
      </c>
      <c r="F1096" s="1">
        <v>39.9</v>
      </c>
      <c r="H1096" s="1">
        <v>71.7</v>
      </c>
      <c r="J1096" s="1">
        <v>50.893076000000001</v>
      </c>
      <c r="L1096" t="str">
        <f>+VLOOKUP($D1096,Popis!$A:$H,2,0)</f>
        <v>GUNDULIĆEVA 3</v>
      </c>
      <c r="M1096" t="str">
        <f>+VLOOKUP($D1096,Popis!$A:$H,5,0)</f>
        <v>044/812-141; 044/814-142</v>
      </c>
      <c r="N1096" t="str">
        <f>+VLOOKUP($D1096,Popis!$A:$H,6,0)</f>
        <v>044/812-141</v>
      </c>
      <c r="O1096" t="str">
        <f>+VLOOKUP($D1096,Popis!$A:$H,7,0)</f>
        <v>tajnistvo.ss.petrinja@gmail.com ; ravnatelj@ss-petrinja.skole.hr</v>
      </c>
      <c r="P1096">
        <f>+VLOOKUP($D1096,Popis!$A:$H,8,0)</f>
        <v>0</v>
      </c>
    </row>
    <row r="1097" spans="1:16" x14ac:dyDescent="0.3">
      <c r="A1097" t="s">
        <v>309</v>
      </c>
      <c r="B1097" t="str">
        <f>+VLOOKUP($D1097,Popis!$A:$H,3,0)</f>
        <v>44320</v>
      </c>
      <c r="C1097" t="str">
        <f>+VLOOKUP($D1097,Popis!$A:$H,4,0)</f>
        <v>Kutina</v>
      </c>
      <c r="D1097" t="s">
        <v>317</v>
      </c>
      <c r="E1097" t="s">
        <v>20</v>
      </c>
      <c r="F1097" s="1">
        <v>72.930000000000007</v>
      </c>
      <c r="H1097" s="1">
        <v>81.77</v>
      </c>
      <c r="J1097" s="1">
        <v>77.657291000000001</v>
      </c>
      <c r="L1097" t="str">
        <f>+VLOOKUP($D1097,Popis!$A:$H,2,0)</f>
        <v>MATE LOVRAKA 3</v>
      </c>
      <c r="M1097" t="str">
        <f>+VLOOKUP($D1097,Popis!$A:$H,5,0)</f>
        <v>044/683-077; 044/683-080</v>
      </c>
      <c r="N1097">
        <f>+VLOOKUP($D1097,Popis!$A:$H,6,0)</f>
        <v>0</v>
      </c>
      <c r="O1097" t="str">
        <f>+VLOOKUP($D1097,Popis!$A:$H,7,0)</f>
        <v>ured@ss-tujevica-kt.skole.hr</v>
      </c>
      <c r="P1097" t="str">
        <f>+VLOOKUP($D1097,Popis!$A:$H,8,0)</f>
        <v>www.ss-tujevic-kt.skole.hr</v>
      </c>
    </row>
    <row r="1098" spans="1:16" x14ac:dyDescent="0.3">
      <c r="A1098" t="s">
        <v>309</v>
      </c>
      <c r="B1098" t="str">
        <f>+VLOOKUP($D1098,Popis!$A:$H,3,0)</f>
        <v>44320</v>
      </c>
      <c r="C1098" t="str">
        <f>+VLOOKUP($D1098,Popis!$A:$H,4,0)</f>
        <v>Kutina</v>
      </c>
      <c r="D1098" t="s">
        <v>317</v>
      </c>
      <c r="E1098" t="s">
        <v>510</v>
      </c>
      <c r="F1098" s="1">
        <v>51.14</v>
      </c>
      <c r="H1098" s="1">
        <v>83</v>
      </c>
      <c r="J1098" s="1">
        <v>76.478181000000006</v>
      </c>
      <c r="L1098" t="str">
        <f>+VLOOKUP($D1098,Popis!$A:$H,2,0)</f>
        <v>MATE LOVRAKA 3</v>
      </c>
      <c r="M1098" t="str">
        <f>+VLOOKUP($D1098,Popis!$A:$H,5,0)</f>
        <v>044/683-077; 044/683-080</v>
      </c>
      <c r="N1098">
        <f>+VLOOKUP($D1098,Popis!$A:$H,6,0)</f>
        <v>0</v>
      </c>
      <c r="O1098" t="str">
        <f>+VLOOKUP($D1098,Popis!$A:$H,7,0)</f>
        <v>ured@ss-tujevica-kt.skole.hr</v>
      </c>
      <c r="P1098" t="str">
        <f>+VLOOKUP($D1098,Popis!$A:$H,8,0)</f>
        <v>www.ss-tujevic-kt.skole.hr</v>
      </c>
    </row>
    <row r="1099" spans="1:16" x14ac:dyDescent="0.3">
      <c r="A1099" t="s">
        <v>309</v>
      </c>
      <c r="B1099" t="str">
        <f>+VLOOKUP($D1099,Popis!$A:$H,3,0)</f>
        <v>44320</v>
      </c>
      <c r="C1099" t="str">
        <f>+VLOOKUP($D1099,Popis!$A:$H,4,0)</f>
        <v>Kutina</v>
      </c>
      <c r="D1099" t="s">
        <v>317</v>
      </c>
      <c r="E1099" t="s">
        <v>10</v>
      </c>
      <c r="F1099" s="1">
        <v>40.89</v>
      </c>
      <c r="H1099" s="1">
        <v>77.319999999999993</v>
      </c>
      <c r="J1099" s="1">
        <v>59.090415999999998</v>
      </c>
      <c r="L1099" t="str">
        <f>+VLOOKUP($D1099,Popis!$A:$H,2,0)</f>
        <v>MATE LOVRAKA 3</v>
      </c>
      <c r="M1099" t="str">
        <f>+VLOOKUP($D1099,Popis!$A:$H,5,0)</f>
        <v>044/683-077; 044/683-080</v>
      </c>
      <c r="N1099">
        <f>+VLOOKUP($D1099,Popis!$A:$H,6,0)</f>
        <v>0</v>
      </c>
      <c r="O1099" t="str">
        <f>+VLOOKUP($D1099,Popis!$A:$H,7,0)</f>
        <v>ured@ss-tujevica-kt.skole.hr</v>
      </c>
      <c r="P1099" t="str">
        <f>+VLOOKUP($D1099,Popis!$A:$H,8,0)</f>
        <v>www.ss-tujevic-kt.skole.hr</v>
      </c>
    </row>
    <row r="1100" spans="1:16" x14ac:dyDescent="0.3">
      <c r="A1100" t="s">
        <v>309</v>
      </c>
      <c r="B1100" t="str">
        <f>+VLOOKUP($D1100,Popis!$A:$H,3,0)</f>
        <v>44415</v>
      </c>
      <c r="C1100" t="str">
        <f>+VLOOKUP($D1100,Popis!$A:$H,4,0)</f>
        <v>Topusko</v>
      </c>
      <c r="D1100" t="s">
        <v>318</v>
      </c>
      <c r="E1100" t="s">
        <v>489</v>
      </c>
      <c r="F1100" s="1">
        <v>23.04</v>
      </c>
      <c r="H1100" s="1">
        <v>40.11</v>
      </c>
      <c r="J1100" s="1">
        <v>31.995999999999999</v>
      </c>
      <c r="L1100" t="str">
        <f>+VLOOKUP($D1100,Popis!$A:$H,2,0)</f>
        <v>ŠKOLSKA ULICA 14</v>
      </c>
      <c r="M1100" t="str">
        <f>+VLOOKUP($D1100,Popis!$A:$H,5,0)</f>
        <v>044/885-104; 044/811-932; 044/811-933; 044/811-936</v>
      </c>
      <c r="N1100" t="str">
        <f>+VLOOKUP($D1100,Popis!$A:$H,6,0)</f>
        <v>044/811-939</v>
      </c>
      <c r="O1100" t="str">
        <f>+VLOOKUP($D1100,Popis!$A:$H,7,0)</f>
        <v>ured@ss-topusko.skole.hr</v>
      </c>
      <c r="P1100" t="str">
        <f>+VLOOKUP($D1100,Popis!$A:$H,8,0)</f>
        <v>www.ss-topusko.skole.hr</v>
      </c>
    </row>
    <row r="1101" spans="1:16" x14ac:dyDescent="0.3">
      <c r="A1101" t="s">
        <v>309</v>
      </c>
      <c r="B1101" t="str">
        <f>+VLOOKUP($D1101,Popis!$A:$H,3,0)</f>
        <v>44415</v>
      </c>
      <c r="C1101" t="str">
        <f>+VLOOKUP($D1101,Popis!$A:$H,4,0)</f>
        <v>Topusko</v>
      </c>
      <c r="D1101" t="s">
        <v>318</v>
      </c>
      <c r="E1101" t="s">
        <v>73</v>
      </c>
      <c r="F1101" s="1">
        <v>41.12</v>
      </c>
      <c r="H1101" s="1">
        <v>76.77</v>
      </c>
      <c r="J1101" s="1">
        <v>53.967826000000002</v>
      </c>
      <c r="L1101" t="str">
        <f>+VLOOKUP($D1101,Popis!$A:$H,2,0)</f>
        <v>ŠKOLSKA ULICA 14</v>
      </c>
      <c r="M1101" t="str">
        <f>+VLOOKUP($D1101,Popis!$A:$H,5,0)</f>
        <v>044/885-104; 044/811-932; 044/811-933; 044/811-936</v>
      </c>
      <c r="N1101" t="str">
        <f>+VLOOKUP($D1101,Popis!$A:$H,6,0)</f>
        <v>044/811-939</v>
      </c>
      <c r="O1101" t="str">
        <f>+VLOOKUP($D1101,Popis!$A:$H,7,0)</f>
        <v>ured@ss-topusko.skole.hr</v>
      </c>
      <c r="P1101" t="str">
        <f>+VLOOKUP($D1101,Popis!$A:$H,8,0)</f>
        <v>www.ss-topusko.skole.hr</v>
      </c>
    </row>
    <row r="1102" spans="1:16" x14ac:dyDescent="0.3">
      <c r="A1102" t="s">
        <v>309</v>
      </c>
      <c r="B1102" t="str">
        <f>+VLOOKUP($D1102,Popis!$A:$H,3,0)</f>
        <v>44415</v>
      </c>
      <c r="C1102" t="str">
        <f>+VLOOKUP($D1102,Popis!$A:$H,4,0)</f>
        <v>Topusko</v>
      </c>
      <c r="D1102" t="s">
        <v>318</v>
      </c>
      <c r="E1102" t="s">
        <v>15</v>
      </c>
      <c r="F1102" s="1">
        <v>25.2</v>
      </c>
      <c r="H1102" s="1">
        <v>25.43</v>
      </c>
      <c r="J1102" s="1">
        <v>25.315000000000001</v>
      </c>
      <c r="L1102" t="str">
        <f>+VLOOKUP($D1102,Popis!$A:$H,2,0)</f>
        <v>ŠKOLSKA ULICA 14</v>
      </c>
      <c r="M1102" t="str">
        <f>+VLOOKUP($D1102,Popis!$A:$H,5,0)</f>
        <v>044/885-104; 044/811-932; 044/811-933; 044/811-936</v>
      </c>
      <c r="N1102" t="str">
        <f>+VLOOKUP($D1102,Popis!$A:$H,6,0)</f>
        <v>044/811-939</v>
      </c>
      <c r="O1102" t="str">
        <f>+VLOOKUP($D1102,Popis!$A:$H,7,0)</f>
        <v>ured@ss-topusko.skole.hr</v>
      </c>
      <c r="P1102" t="str">
        <f>+VLOOKUP($D1102,Popis!$A:$H,8,0)</f>
        <v>www.ss-topusko.skole.hr</v>
      </c>
    </row>
    <row r="1103" spans="1:16" x14ac:dyDescent="0.3">
      <c r="A1103" t="s">
        <v>309</v>
      </c>
      <c r="B1103" t="str">
        <f>+VLOOKUP($D1103,Popis!$A:$H,3,0)</f>
        <v>44415</v>
      </c>
      <c r="C1103" t="str">
        <f>+VLOOKUP($D1103,Popis!$A:$H,4,0)</f>
        <v>Topusko</v>
      </c>
      <c r="D1103" t="s">
        <v>318</v>
      </c>
      <c r="E1103" t="s">
        <v>34</v>
      </c>
      <c r="F1103" s="1">
        <v>23.2</v>
      </c>
      <c r="H1103" s="1">
        <v>30.43</v>
      </c>
      <c r="J1103" s="1">
        <v>26.765000000000001</v>
      </c>
      <c r="L1103" t="str">
        <f>+VLOOKUP($D1103,Popis!$A:$H,2,0)</f>
        <v>ŠKOLSKA ULICA 14</v>
      </c>
      <c r="M1103" t="str">
        <f>+VLOOKUP($D1103,Popis!$A:$H,5,0)</f>
        <v>044/885-104; 044/811-932; 044/811-933; 044/811-936</v>
      </c>
      <c r="N1103" t="str">
        <f>+VLOOKUP($D1103,Popis!$A:$H,6,0)</f>
        <v>044/811-939</v>
      </c>
      <c r="O1103" t="str">
        <f>+VLOOKUP($D1103,Popis!$A:$H,7,0)</f>
        <v>ured@ss-topusko.skole.hr</v>
      </c>
      <c r="P1103" t="str">
        <f>+VLOOKUP($D1103,Popis!$A:$H,8,0)</f>
        <v>www.ss-topusko.skole.hr</v>
      </c>
    </row>
    <row r="1104" spans="1:16" x14ac:dyDescent="0.3">
      <c r="A1104" t="s">
        <v>309</v>
      </c>
      <c r="B1104" t="str">
        <f>+VLOOKUP($D1104,Popis!$A:$H,3,0)</f>
        <v>44415</v>
      </c>
      <c r="C1104" t="str">
        <f>+VLOOKUP($D1104,Popis!$A:$H,4,0)</f>
        <v>Topusko</v>
      </c>
      <c r="D1104" t="s">
        <v>318</v>
      </c>
      <c r="E1104" t="s">
        <v>51</v>
      </c>
      <c r="F1104" s="1">
        <v>25.21</v>
      </c>
      <c r="H1104" s="1">
        <v>30.25</v>
      </c>
      <c r="J1104" s="1">
        <v>28.516666000000001</v>
      </c>
      <c r="L1104" t="str">
        <f>+VLOOKUP($D1104,Popis!$A:$H,2,0)</f>
        <v>ŠKOLSKA ULICA 14</v>
      </c>
      <c r="M1104" t="str">
        <f>+VLOOKUP($D1104,Popis!$A:$H,5,0)</f>
        <v>044/885-104; 044/811-932; 044/811-933; 044/811-936</v>
      </c>
      <c r="N1104" t="str">
        <f>+VLOOKUP($D1104,Popis!$A:$H,6,0)</f>
        <v>044/811-939</v>
      </c>
      <c r="O1104" t="str">
        <f>+VLOOKUP($D1104,Popis!$A:$H,7,0)</f>
        <v>ured@ss-topusko.skole.hr</v>
      </c>
      <c r="P1104" t="str">
        <f>+VLOOKUP($D1104,Popis!$A:$H,8,0)</f>
        <v>www.ss-topusko.skole.hr</v>
      </c>
    </row>
    <row r="1105" spans="1:16" x14ac:dyDescent="0.3">
      <c r="A1105" t="s">
        <v>309</v>
      </c>
      <c r="B1105" t="str">
        <f>+VLOOKUP($D1105,Popis!$A:$H,3,0)</f>
        <v>44000</v>
      </c>
      <c r="C1105" t="str">
        <f>+VLOOKUP($D1105,Popis!$A:$H,4,0)</f>
        <v>Sisak</v>
      </c>
      <c r="D1105" t="s">
        <v>319</v>
      </c>
      <c r="E1105" t="s">
        <v>25</v>
      </c>
      <c r="F1105" s="1">
        <v>65.66</v>
      </c>
      <c r="H1105" s="1">
        <v>79.92</v>
      </c>
      <c r="J1105" s="1">
        <v>72.036000000000001</v>
      </c>
      <c r="L1105" t="str">
        <f>+VLOOKUP($D1105,Popis!$A:$H,2,0)</f>
        <v>Aleja narodnih heroja 1</v>
      </c>
      <c r="M1105" t="str">
        <f>+VLOOKUP($D1105,Popis!$A:$H,5,0)</f>
        <v>044526584; 044526585; 044526586</v>
      </c>
      <c r="N1105" t="str">
        <f>+VLOOKUP($D1105,Popis!$A:$H,6,0)</f>
        <v>044526588</v>
      </c>
      <c r="O1105" t="str">
        <f>+VLOOKUP($D1105,Popis!$A:$H,7,0)</f>
        <v>ured@ss-viktorovac-sk.skole.hr</v>
      </c>
      <c r="P1105" t="str">
        <f>+VLOOKUP($D1105,Popis!$A:$H,8,0)</f>
        <v>http://ss-viktorovac-sk.skole.hr/</v>
      </c>
    </row>
    <row r="1106" spans="1:16" x14ac:dyDescent="0.3">
      <c r="A1106" t="s">
        <v>309</v>
      </c>
      <c r="B1106" t="str">
        <f>+VLOOKUP($D1106,Popis!$A:$H,3,0)</f>
        <v>44000</v>
      </c>
      <c r="C1106" t="str">
        <f>+VLOOKUP($D1106,Popis!$A:$H,4,0)</f>
        <v>Sisak</v>
      </c>
      <c r="D1106" t="s">
        <v>319</v>
      </c>
      <c r="E1106" t="s">
        <v>39</v>
      </c>
      <c r="F1106" s="1">
        <v>28.91</v>
      </c>
      <c r="H1106" s="1">
        <v>40.869999999999997</v>
      </c>
      <c r="J1106" s="1">
        <v>32.934117000000001</v>
      </c>
      <c r="L1106" t="str">
        <f>+VLOOKUP($D1106,Popis!$A:$H,2,0)</f>
        <v>Aleja narodnih heroja 1</v>
      </c>
      <c r="M1106" t="str">
        <f>+VLOOKUP($D1106,Popis!$A:$H,5,0)</f>
        <v>044526584; 044526585; 044526586</v>
      </c>
      <c r="N1106" t="str">
        <f>+VLOOKUP($D1106,Popis!$A:$H,6,0)</f>
        <v>044526588</v>
      </c>
      <c r="O1106" t="str">
        <f>+VLOOKUP($D1106,Popis!$A:$H,7,0)</f>
        <v>ured@ss-viktorovac-sk.skole.hr</v>
      </c>
      <c r="P1106" t="str">
        <f>+VLOOKUP($D1106,Popis!$A:$H,8,0)</f>
        <v>http://ss-viktorovac-sk.skole.hr/</v>
      </c>
    </row>
    <row r="1107" spans="1:16" x14ac:dyDescent="0.3">
      <c r="A1107" t="s">
        <v>309</v>
      </c>
      <c r="B1107" t="str">
        <f>+VLOOKUP($D1107,Popis!$A:$H,3,0)</f>
        <v>44000</v>
      </c>
      <c r="C1107" t="str">
        <f>+VLOOKUP($D1107,Popis!$A:$H,4,0)</f>
        <v>Sisak</v>
      </c>
      <c r="D1107" t="s">
        <v>319</v>
      </c>
      <c r="E1107" t="s">
        <v>14</v>
      </c>
      <c r="F1107" s="1">
        <v>23.94</v>
      </c>
      <c r="H1107" s="1">
        <v>37.24</v>
      </c>
      <c r="J1107" s="1">
        <v>26.85</v>
      </c>
      <c r="L1107" t="str">
        <f>+VLOOKUP($D1107,Popis!$A:$H,2,0)</f>
        <v>Aleja narodnih heroja 1</v>
      </c>
      <c r="M1107" t="str">
        <f>+VLOOKUP($D1107,Popis!$A:$H,5,0)</f>
        <v>044526584; 044526585; 044526586</v>
      </c>
      <c r="N1107" t="str">
        <f>+VLOOKUP($D1107,Popis!$A:$H,6,0)</f>
        <v>044526588</v>
      </c>
      <c r="O1107" t="str">
        <f>+VLOOKUP($D1107,Popis!$A:$H,7,0)</f>
        <v>ured@ss-viktorovac-sk.skole.hr</v>
      </c>
      <c r="P1107" t="str">
        <f>+VLOOKUP($D1107,Popis!$A:$H,8,0)</f>
        <v>http://ss-viktorovac-sk.skole.hr/</v>
      </c>
    </row>
    <row r="1108" spans="1:16" x14ac:dyDescent="0.3">
      <c r="A1108" t="s">
        <v>309</v>
      </c>
      <c r="B1108" t="str">
        <f>+VLOOKUP($D1108,Popis!$A:$H,3,0)</f>
        <v>44000</v>
      </c>
      <c r="C1108" t="str">
        <f>+VLOOKUP($D1108,Popis!$A:$H,4,0)</f>
        <v>Sisak</v>
      </c>
      <c r="D1108" t="s">
        <v>319</v>
      </c>
      <c r="E1108" t="s">
        <v>15</v>
      </c>
      <c r="F1108" s="1">
        <v>25.17</v>
      </c>
      <c r="H1108" s="1">
        <v>38.86</v>
      </c>
      <c r="J1108" s="1">
        <v>29.936</v>
      </c>
      <c r="L1108" t="str">
        <f>+VLOOKUP($D1108,Popis!$A:$H,2,0)</f>
        <v>Aleja narodnih heroja 1</v>
      </c>
      <c r="M1108" t="str">
        <f>+VLOOKUP($D1108,Popis!$A:$H,5,0)</f>
        <v>044526584; 044526585; 044526586</v>
      </c>
      <c r="N1108" t="str">
        <f>+VLOOKUP($D1108,Popis!$A:$H,6,0)</f>
        <v>044526588</v>
      </c>
      <c r="O1108" t="str">
        <f>+VLOOKUP($D1108,Popis!$A:$H,7,0)</f>
        <v>ured@ss-viktorovac-sk.skole.hr</v>
      </c>
      <c r="P1108" t="str">
        <f>+VLOOKUP($D1108,Popis!$A:$H,8,0)</f>
        <v>http://ss-viktorovac-sk.skole.hr/</v>
      </c>
    </row>
    <row r="1109" spans="1:16" x14ac:dyDescent="0.3">
      <c r="A1109" t="s">
        <v>309</v>
      </c>
      <c r="B1109" t="str">
        <f>+VLOOKUP($D1109,Popis!$A:$H,3,0)</f>
        <v>44000</v>
      </c>
      <c r="C1109" t="str">
        <f>+VLOOKUP($D1109,Popis!$A:$H,4,0)</f>
        <v>Sisak</v>
      </c>
      <c r="D1109" t="s">
        <v>319</v>
      </c>
      <c r="E1109" t="s">
        <v>26</v>
      </c>
      <c r="F1109" s="1">
        <v>51.32</v>
      </c>
      <c r="H1109" s="1">
        <v>80</v>
      </c>
      <c r="J1109" s="1">
        <v>62.009582999999999</v>
      </c>
      <c r="L1109" t="str">
        <f>+VLOOKUP($D1109,Popis!$A:$H,2,0)</f>
        <v>Aleja narodnih heroja 1</v>
      </c>
      <c r="M1109" t="str">
        <f>+VLOOKUP($D1109,Popis!$A:$H,5,0)</f>
        <v>044526584; 044526585; 044526586</v>
      </c>
      <c r="N1109" t="str">
        <f>+VLOOKUP($D1109,Popis!$A:$H,6,0)</f>
        <v>044526588</v>
      </c>
      <c r="O1109" t="str">
        <f>+VLOOKUP($D1109,Popis!$A:$H,7,0)</f>
        <v>ured@ss-viktorovac-sk.skole.hr</v>
      </c>
      <c r="P1109" t="str">
        <f>+VLOOKUP($D1109,Popis!$A:$H,8,0)</f>
        <v>http://ss-viktorovac-sk.skole.hr/</v>
      </c>
    </row>
    <row r="1110" spans="1:16" x14ac:dyDescent="0.3">
      <c r="A1110" t="s">
        <v>309</v>
      </c>
      <c r="B1110" t="str">
        <f>+VLOOKUP($D1110,Popis!$A:$H,3,0)</f>
        <v>44000</v>
      </c>
      <c r="C1110" t="str">
        <f>+VLOOKUP($D1110,Popis!$A:$H,4,0)</f>
        <v>Sisak</v>
      </c>
      <c r="D1110" t="s">
        <v>319</v>
      </c>
      <c r="E1110" t="s">
        <v>16</v>
      </c>
      <c r="F1110" s="1">
        <v>23.7</v>
      </c>
      <c r="H1110" s="1">
        <v>32.979999999999997</v>
      </c>
      <c r="J1110" s="1">
        <v>27.342307000000002</v>
      </c>
      <c r="L1110" t="str">
        <f>+VLOOKUP($D1110,Popis!$A:$H,2,0)</f>
        <v>Aleja narodnih heroja 1</v>
      </c>
      <c r="M1110" t="str">
        <f>+VLOOKUP($D1110,Popis!$A:$H,5,0)</f>
        <v>044526584; 044526585; 044526586</v>
      </c>
      <c r="N1110" t="str">
        <f>+VLOOKUP($D1110,Popis!$A:$H,6,0)</f>
        <v>044526588</v>
      </c>
      <c r="O1110" t="str">
        <f>+VLOOKUP($D1110,Popis!$A:$H,7,0)</f>
        <v>ured@ss-viktorovac-sk.skole.hr</v>
      </c>
      <c r="P1110" t="str">
        <f>+VLOOKUP($D1110,Popis!$A:$H,8,0)</f>
        <v>http://ss-viktorovac-sk.skole.hr/</v>
      </c>
    </row>
    <row r="1111" spans="1:16" x14ac:dyDescent="0.3">
      <c r="A1111" t="s">
        <v>309</v>
      </c>
      <c r="B1111" t="str">
        <f>+VLOOKUP($D1111,Popis!$A:$H,3,0)</f>
        <v>44000</v>
      </c>
      <c r="C1111" t="str">
        <f>+VLOOKUP($D1111,Popis!$A:$H,4,0)</f>
        <v>Sisak</v>
      </c>
      <c r="D1111" t="s">
        <v>319</v>
      </c>
      <c r="E1111" t="s">
        <v>51</v>
      </c>
      <c r="F1111" s="1">
        <v>24.7</v>
      </c>
      <c r="H1111" s="1">
        <v>35.799999999999997</v>
      </c>
      <c r="J1111" s="1">
        <v>29.872222000000001</v>
      </c>
      <c r="L1111" t="str">
        <f>+VLOOKUP($D1111,Popis!$A:$H,2,0)</f>
        <v>Aleja narodnih heroja 1</v>
      </c>
      <c r="M1111" t="str">
        <f>+VLOOKUP($D1111,Popis!$A:$H,5,0)</f>
        <v>044526584; 044526585; 044526586</v>
      </c>
      <c r="N1111" t="str">
        <f>+VLOOKUP($D1111,Popis!$A:$H,6,0)</f>
        <v>044526588</v>
      </c>
      <c r="O1111" t="str">
        <f>+VLOOKUP($D1111,Popis!$A:$H,7,0)</f>
        <v>ured@ss-viktorovac-sk.skole.hr</v>
      </c>
      <c r="P1111" t="str">
        <f>+VLOOKUP($D1111,Popis!$A:$H,8,0)</f>
        <v>http://ss-viktorovac-sk.skole.hr/</v>
      </c>
    </row>
    <row r="1112" spans="1:16" x14ac:dyDescent="0.3">
      <c r="A1112" t="s">
        <v>309</v>
      </c>
      <c r="B1112" t="str">
        <f>+VLOOKUP($D1112,Popis!$A:$H,3,0)</f>
        <v>44000</v>
      </c>
      <c r="C1112" t="str">
        <f>+VLOOKUP($D1112,Popis!$A:$H,4,0)</f>
        <v>Sisak</v>
      </c>
      <c r="D1112" t="s">
        <v>320</v>
      </c>
      <c r="E1112" t="s">
        <v>80</v>
      </c>
      <c r="F1112" s="1">
        <v>73.47</v>
      </c>
      <c r="H1112" s="1">
        <v>80</v>
      </c>
      <c r="J1112" s="1">
        <v>76.867777000000004</v>
      </c>
      <c r="L1112" t="str">
        <f>+VLOOKUP($D1112,Popis!$A:$H,2,0)</f>
        <v>Ivana Fistrovića 1B</v>
      </c>
      <c r="M1112" t="str">
        <f>+VLOOKUP($D1112,Popis!$A:$H,5,0)</f>
        <v>044 295 117; 044/530-608; 044/534 955; 044/534 956; 044/530 607; 044/530-606</v>
      </c>
      <c r="N1112" t="str">
        <f>+VLOOKUP($D1112,Popis!$A:$H,6,0)</f>
        <v>044/530-608</v>
      </c>
      <c r="O1112" t="str">
        <f>+VLOOKUP($D1112,Popis!$A:$H,7,0)</f>
        <v xml:space="preserve">ured@ss-strukovna-sk.skole.hr  </v>
      </c>
      <c r="P1112">
        <f>+VLOOKUP($D1112,Popis!$A:$H,8,0)</f>
        <v>0</v>
      </c>
    </row>
    <row r="1113" spans="1:16" x14ac:dyDescent="0.3">
      <c r="A1113" t="s">
        <v>309</v>
      </c>
      <c r="B1113" t="str">
        <f>+VLOOKUP($D1113,Popis!$A:$H,3,0)</f>
        <v>44000</v>
      </c>
      <c r="C1113" t="str">
        <f>+VLOOKUP($D1113,Popis!$A:$H,4,0)</f>
        <v>Sisak</v>
      </c>
      <c r="D1113" t="s">
        <v>320</v>
      </c>
      <c r="E1113" t="s">
        <v>65</v>
      </c>
      <c r="F1113" s="1">
        <v>24.42</v>
      </c>
      <c r="H1113" s="1">
        <v>26.73</v>
      </c>
      <c r="J1113" s="1">
        <v>25.443332999999999</v>
      </c>
      <c r="L1113" t="str">
        <f>+VLOOKUP($D1113,Popis!$A:$H,2,0)</f>
        <v>Ivana Fistrovića 1B</v>
      </c>
      <c r="M1113" t="str">
        <f>+VLOOKUP($D1113,Popis!$A:$H,5,0)</f>
        <v>044 295 117; 044/530-608; 044/534 955; 044/534 956; 044/530 607; 044/530-606</v>
      </c>
      <c r="N1113" t="str">
        <f>+VLOOKUP($D1113,Popis!$A:$H,6,0)</f>
        <v>044/530-608</v>
      </c>
      <c r="O1113" t="str">
        <f>+VLOOKUP($D1113,Popis!$A:$H,7,0)</f>
        <v xml:space="preserve">ured@ss-strukovna-sk.skole.hr  </v>
      </c>
      <c r="P1113">
        <f>+VLOOKUP($D1113,Popis!$A:$H,8,0)</f>
        <v>0</v>
      </c>
    </row>
    <row r="1114" spans="1:16" x14ac:dyDescent="0.3">
      <c r="A1114" t="s">
        <v>309</v>
      </c>
      <c r="B1114" t="str">
        <f>+VLOOKUP($D1114,Popis!$A:$H,3,0)</f>
        <v>44000</v>
      </c>
      <c r="C1114" t="str">
        <f>+VLOOKUP($D1114,Popis!$A:$H,4,0)</f>
        <v>Sisak</v>
      </c>
      <c r="D1114" t="s">
        <v>320</v>
      </c>
      <c r="E1114" t="s">
        <v>491</v>
      </c>
      <c r="F1114" s="1">
        <v>23.26</v>
      </c>
      <c r="H1114" s="1">
        <v>38.200000000000003</v>
      </c>
      <c r="J1114" s="1">
        <v>26.69</v>
      </c>
      <c r="L1114" t="str">
        <f>+VLOOKUP($D1114,Popis!$A:$H,2,0)</f>
        <v>Ivana Fistrovića 1B</v>
      </c>
      <c r="M1114" t="str">
        <f>+VLOOKUP($D1114,Popis!$A:$H,5,0)</f>
        <v>044 295 117; 044/530-608; 044/534 955; 044/534 956; 044/530 607; 044/530-606</v>
      </c>
      <c r="N1114" t="str">
        <f>+VLOOKUP($D1114,Popis!$A:$H,6,0)</f>
        <v>044/530-608</v>
      </c>
      <c r="O1114" t="str">
        <f>+VLOOKUP($D1114,Popis!$A:$H,7,0)</f>
        <v xml:space="preserve">ured@ss-strukovna-sk.skole.hr  </v>
      </c>
      <c r="P1114">
        <f>+VLOOKUP($D1114,Popis!$A:$H,8,0)</f>
        <v>0</v>
      </c>
    </row>
    <row r="1115" spans="1:16" x14ac:dyDescent="0.3">
      <c r="A1115" t="s">
        <v>309</v>
      </c>
      <c r="B1115" t="str">
        <f>+VLOOKUP($D1115,Popis!$A:$H,3,0)</f>
        <v>44000</v>
      </c>
      <c r="C1115" t="str">
        <f>+VLOOKUP($D1115,Popis!$A:$H,4,0)</f>
        <v>Sisak</v>
      </c>
      <c r="D1115" t="s">
        <v>320</v>
      </c>
      <c r="E1115" t="s">
        <v>495</v>
      </c>
      <c r="F1115" s="1">
        <v>65.44</v>
      </c>
      <c r="H1115" s="1">
        <v>77.38</v>
      </c>
      <c r="J1115" s="1">
        <v>70.347999999999999</v>
      </c>
      <c r="L1115" t="str">
        <f>+VLOOKUP($D1115,Popis!$A:$H,2,0)</f>
        <v>Ivana Fistrovića 1B</v>
      </c>
      <c r="M1115" t="str">
        <f>+VLOOKUP($D1115,Popis!$A:$H,5,0)</f>
        <v>044 295 117; 044/530-608; 044/534 955; 044/534 956; 044/530 607; 044/530-606</v>
      </c>
      <c r="N1115" t="str">
        <f>+VLOOKUP($D1115,Popis!$A:$H,6,0)</f>
        <v>044/530-608</v>
      </c>
      <c r="O1115" t="str">
        <f>+VLOOKUP($D1115,Popis!$A:$H,7,0)</f>
        <v xml:space="preserve">ured@ss-strukovna-sk.skole.hr  </v>
      </c>
      <c r="P1115">
        <f>+VLOOKUP($D1115,Popis!$A:$H,8,0)</f>
        <v>0</v>
      </c>
    </row>
    <row r="1116" spans="1:16" x14ac:dyDescent="0.3">
      <c r="A1116" t="s">
        <v>309</v>
      </c>
      <c r="B1116" t="str">
        <f>+VLOOKUP($D1116,Popis!$A:$H,3,0)</f>
        <v>44000</v>
      </c>
      <c r="C1116" t="str">
        <f>+VLOOKUP($D1116,Popis!$A:$H,4,0)</f>
        <v>Sisak</v>
      </c>
      <c r="D1116" t="s">
        <v>320</v>
      </c>
      <c r="E1116" t="s">
        <v>68</v>
      </c>
      <c r="F1116" s="1">
        <v>24.3</v>
      </c>
      <c r="H1116" s="1">
        <v>31.26</v>
      </c>
      <c r="J1116" s="1">
        <v>26.597999999999999</v>
      </c>
      <c r="L1116" t="str">
        <f>+VLOOKUP($D1116,Popis!$A:$H,2,0)</f>
        <v>Ivana Fistrovića 1B</v>
      </c>
      <c r="M1116" t="str">
        <f>+VLOOKUP($D1116,Popis!$A:$H,5,0)</f>
        <v>044 295 117; 044/530-608; 044/534 955; 044/534 956; 044/530 607; 044/530-606</v>
      </c>
      <c r="N1116" t="str">
        <f>+VLOOKUP($D1116,Popis!$A:$H,6,0)</f>
        <v>044/530-608</v>
      </c>
      <c r="O1116" t="str">
        <f>+VLOOKUP($D1116,Popis!$A:$H,7,0)</f>
        <v xml:space="preserve">ured@ss-strukovna-sk.skole.hr  </v>
      </c>
      <c r="P1116">
        <f>+VLOOKUP($D1116,Popis!$A:$H,8,0)</f>
        <v>0</v>
      </c>
    </row>
    <row r="1117" spans="1:16" x14ac:dyDescent="0.3">
      <c r="A1117" t="s">
        <v>309</v>
      </c>
      <c r="B1117" t="str">
        <f>+VLOOKUP($D1117,Popis!$A:$H,3,0)</f>
        <v>44000</v>
      </c>
      <c r="C1117" t="str">
        <f>+VLOOKUP($D1117,Popis!$A:$H,4,0)</f>
        <v>Sisak</v>
      </c>
      <c r="D1117" t="s">
        <v>320</v>
      </c>
      <c r="E1117" t="s">
        <v>501</v>
      </c>
      <c r="F1117" s="1">
        <v>51.67</v>
      </c>
      <c r="H1117" s="1">
        <v>68.73</v>
      </c>
      <c r="J1117" s="1">
        <v>56.837000000000003</v>
      </c>
      <c r="L1117" t="str">
        <f>+VLOOKUP($D1117,Popis!$A:$H,2,0)</f>
        <v>Ivana Fistrovića 1B</v>
      </c>
      <c r="M1117" t="str">
        <f>+VLOOKUP($D1117,Popis!$A:$H,5,0)</f>
        <v>044 295 117; 044/530-608; 044/534 955; 044/534 956; 044/530 607; 044/530-606</v>
      </c>
      <c r="N1117" t="str">
        <f>+VLOOKUP($D1117,Popis!$A:$H,6,0)</f>
        <v>044/530-608</v>
      </c>
      <c r="O1117" t="str">
        <f>+VLOOKUP($D1117,Popis!$A:$H,7,0)</f>
        <v xml:space="preserve">ured@ss-strukovna-sk.skole.hr  </v>
      </c>
      <c r="P1117">
        <f>+VLOOKUP($D1117,Popis!$A:$H,8,0)</f>
        <v>0</v>
      </c>
    </row>
    <row r="1118" spans="1:16" x14ac:dyDescent="0.3">
      <c r="A1118" t="s">
        <v>309</v>
      </c>
      <c r="B1118" t="str">
        <f>+VLOOKUP($D1118,Popis!$A:$H,3,0)</f>
        <v>44000</v>
      </c>
      <c r="C1118" t="str">
        <f>+VLOOKUP($D1118,Popis!$A:$H,4,0)</f>
        <v>Sisak</v>
      </c>
      <c r="D1118" t="s">
        <v>320</v>
      </c>
      <c r="E1118" t="s">
        <v>503</v>
      </c>
      <c r="F1118" s="1">
        <v>26.64</v>
      </c>
      <c r="H1118" s="1">
        <v>36.049999999999997</v>
      </c>
      <c r="J1118" s="1">
        <v>29.619</v>
      </c>
      <c r="L1118" t="str">
        <f>+VLOOKUP($D1118,Popis!$A:$H,2,0)</f>
        <v>Ivana Fistrovića 1B</v>
      </c>
      <c r="M1118" t="str">
        <f>+VLOOKUP($D1118,Popis!$A:$H,5,0)</f>
        <v>044 295 117; 044/530-608; 044/534 955; 044/534 956; 044/530 607; 044/530-606</v>
      </c>
      <c r="N1118" t="str">
        <f>+VLOOKUP($D1118,Popis!$A:$H,6,0)</f>
        <v>044/530-608</v>
      </c>
      <c r="O1118" t="str">
        <f>+VLOOKUP($D1118,Popis!$A:$H,7,0)</f>
        <v xml:space="preserve">ured@ss-strukovna-sk.skole.hr  </v>
      </c>
      <c r="P1118">
        <f>+VLOOKUP($D1118,Popis!$A:$H,8,0)</f>
        <v>0</v>
      </c>
    </row>
    <row r="1119" spans="1:16" x14ac:dyDescent="0.3">
      <c r="A1119" t="s">
        <v>309</v>
      </c>
      <c r="B1119" t="str">
        <f>+VLOOKUP($D1119,Popis!$A:$H,3,0)</f>
        <v>44000</v>
      </c>
      <c r="C1119" t="str">
        <f>+VLOOKUP($D1119,Popis!$A:$H,4,0)</f>
        <v>Sisak</v>
      </c>
      <c r="D1119" t="s">
        <v>320</v>
      </c>
      <c r="E1119" t="s">
        <v>114</v>
      </c>
      <c r="F1119" s="1">
        <v>25.25</v>
      </c>
      <c r="H1119" s="1">
        <v>27.94</v>
      </c>
      <c r="J1119" s="1">
        <v>26.45</v>
      </c>
      <c r="L1119" t="str">
        <f>+VLOOKUP($D1119,Popis!$A:$H,2,0)</f>
        <v>Ivana Fistrovića 1B</v>
      </c>
      <c r="M1119" t="str">
        <f>+VLOOKUP($D1119,Popis!$A:$H,5,0)</f>
        <v>044 295 117; 044/530-608; 044/534 955; 044/534 956; 044/530 607; 044/530-606</v>
      </c>
      <c r="N1119" t="str">
        <f>+VLOOKUP($D1119,Popis!$A:$H,6,0)</f>
        <v>044/530-608</v>
      </c>
      <c r="O1119" t="str">
        <f>+VLOOKUP($D1119,Popis!$A:$H,7,0)</f>
        <v xml:space="preserve">ured@ss-strukovna-sk.skole.hr  </v>
      </c>
      <c r="P1119">
        <f>+VLOOKUP($D1119,Popis!$A:$H,8,0)</f>
        <v>0</v>
      </c>
    </row>
    <row r="1120" spans="1:16" x14ac:dyDescent="0.3">
      <c r="A1120" t="s">
        <v>309</v>
      </c>
      <c r="B1120" t="str">
        <f>+VLOOKUP($D1120,Popis!$A:$H,3,0)</f>
        <v>44000</v>
      </c>
      <c r="C1120" t="str">
        <f>+VLOOKUP($D1120,Popis!$A:$H,4,0)</f>
        <v>Sisak</v>
      </c>
      <c r="D1120" t="s">
        <v>320</v>
      </c>
      <c r="E1120" t="s">
        <v>70</v>
      </c>
      <c r="F1120" s="1">
        <v>23.39</v>
      </c>
      <c r="H1120" s="1">
        <v>24.85</v>
      </c>
      <c r="J1120" s="1">
        <v>24.024000000000001</v>
      </c>
      <c r="L1120" t="str">
        <f>+VLOOKUP($D1120,Popis!$A:$H,2,0)</f>
        <v>Ivana Fistrovića 1B</v>
      </c>
      <c r="M1120" t="str">
        <f>+VLOOKUP($D1120,Popis!$A:$H,5,0)</f>
        <v>044 295 117; 044/530-608; 044/534 955; 044/534 956; 044/530 607; 044/530-606</v>
      </c>
      <c r="N1120" t="str">
        <f>+VLOOKUP($D1120,Popis!$A:$H,6,0)</f>
        <v>044/530-608</v>
      </c>
      <c r="O1120" t="str">
        <f>+VLOOKUP($D1120,Popis!$A:$H,7,0)</f>
        <v xml:space="preserve">ured@ss-strukovna-sk.skole.hr  </v>
      </c>
      <c r="P1120">
        <f>+VLOOKUP($D1120,Popis!$A:$H,8,0)</f>
        <v>0</v>
      </c>
    </row>
    <row r="1121" spans="1:16" x14ac:dyDescent="0.3">
      <c r="A1121" t="s">
        <v>309</v>
      </c>
      <c r="B1121" t="str">
        <f>+VLOOKUP($D1121,Popis!$A:$H,3,0)</f>
        <v>44000</v>
      </c>
      <c r="C1121" t="str">
        <f>+VLOOKUP($D1121,Popis!$A:$H,4,0)</f>
        <v>Sisak</v>
      </c>
      <c r="D1121" t="s">
        <v>320</v>
      </c>
      <c r="E1121" t="s">
        <v>40</v>
      </c>
      <c r="F1121" s="1">
        <v>22.83</v>
      </c>
      <c r="H1121" s="1">
        <v>27.43</v>
      </c>
      <c r="J1121" s="1">
        <v>24.47625</v>
      </c>
      <c r="L1121" t="str">
        <f>+VLOOKUP($D1121,Popis!$A:$H,2,0)</f>
        <v>Ivana Fistrovića 1B</v>
      </c>
      <c r="M1121" t="str">
        <f>+VLOOKUP($D1121,Popis!$A:$H,5,0)</f>
        <v>044 295 117; 044/530-608; 044/534 955; 044/534 956; 044/530 607; 044/530-606</v>
      </c>
      <c r="N1121" t="str">
        <f>+VLOOKUP($D1121,Popis!$A:$H,6,0)</f>
        <v>044/530-608</v>
      </c>
      <c r="O1121" t="str">
        <f>+VLOOKUP($D1121,Popis!$A:$H,7,0)</f>
        <v xml:space="preserve">ured@ss-strukovna-sk.skole.hr  </v>
      </c>
      <c r="P1121">
        <f>+VLOOKUP($D1121,Popis!$A:$H,8,0)</f>
        <v>0</v>
      </c>
    </row>
    <row r="1122" spans="1:16" x14ac:dyDescent="0.3">
      <c r="A1122" t="s">
        <v>309</v>
      </c>
      <c r="B1122" t="str">
        <f>+VLOOKUP($D1122,Popis!$A:$H,3,0)</f>
        <v>44000</v>
      </c>
      <c r="C1122" t="str">
        <f>+VLOOKUP($D1122,Popis!$A:$H,4,0)</f>
        <v>Sisak</v>
      </c>
      <c r="D1122" t="s">
        <v>320</v>
      </c>
      <c r="E1122" t="s">
        <v>493</v>
      </c>
      <c r="F1122" s="1">
        <v>55.86</v>
      </c>
      <c r="H1122" s="1">
        <v>70.64</v>
      </c>
      <c r="J1122" s="1">
        <v>61.005000000000003</v>
      </c>
      <c r="L1122" t="str">
        <f>+VLOOKUP($D1122,Popis!$A:$H,2,0)</f>
        <v>Ivana Fistrovića 1B</v>
      </c>
      <c r="M1122" t="str">
        <f>+VLOOKUP($D1122,Popis!$A:$H,5,0)</f>
        <v>044 295 117; 044/530-608; 044/534 955; 044/534 956; 044/530 607; 044/530-606</v>
      </c>
      <c r="N1122" t="str">
        <f>+VLOOKUP($D1122,Popis!$A:$H,6,0)</f>
        <v>044/530-608</v>
      </c>
      <c r="O1122" t="str">
        <f>+VLOOKUP($D1122,Popis!$A:$H,7,0)</f>
        <v xml:space="preserve">ured@ss-strukovna-sk.skole.hr  </v>
      </c>
      <c r="P1122">
        <f>+VLOOKUP($D1122,Popis!$A:$H,8,0)</f>
        <v>0</v>
      </c>
    </row>
    <row r="1123" spans="1:16" x14ac:dyDescent="0.3">
      <c r="A1123" t="s">
        <v>309</v>
      </c>
      <c r="B1123" t="str">
        <f>+VLOOKUP($D1123,Popis!$A:$H,3,0)</f>
        <v>44000</v>
      </c>
      <c r="C1123" t="str">
        <f>+VLOOKUP($D1123,Popis!$A:$H,4,0)</f>
        <v>Sisak</v>
      </c>
      <c r="D1123" t="s">
        <v>320</v>
      </c>
      <c r="E1123" t="s">
        <v>86</v>
      </c>
      <c r="F1123" s="1">
        <v>54.71</v>
      </c>
      <c r="H1123" s="1">
        <v>76.55</v>
      </c>
      <c r="J1123" s="1">
        <v>62.427894000000002</v>
      </c>
      <c r="L1123" t="str">
        <f>+VLOOKUP($D1123,Popis!$A:$H,2,0)</f>
        <v>Ivana Fistrovića 1B</v>
      </c>
      <c r="M1123" t="str">
        <f>+VLOOKUP($D1123,Popis!$A:$H,5,0)</f>
        <v>044 295 117; 044/530-608; 044/534 955; 044/534 956; 044/530 607; 044/530-606</v>
      </c>
      <c r="N1123" t="str">
        <f>+VLOOKUP($D1123,Popis!$A:$H,6,0)</f>
        <v>044/530-608</v>
      </c>
      <c r="O1123" t="str">
        <f>+VLOOKUP($D1123,Popis!$A:$H,7,0)</f>
        <v xml:space="preserve">ured@ss-strukovna-sk.skole.hr  </v>
      </c>
      <c r="P1123">
        <f>+VLOOKUP($D1123,Popis!$A:$H,8,0)</f>
        <v>0</v>
      </c>
    </row>
    <row r="1124" spans="1:16" x14ac:dyDescent="0.3">
      <c r="A1124" t="s">
        <v>309</v>
      </c>
      <c r="B1124" t="str">
        <f>+VLOOKUP($D1124,Popis!$A:$H,3,0)</f>
        <v>44000</v>
      </c>
      <c r="C1124" t="str">
        <f>+VLOOKUP($D1124,Popis!$A:$H,4,0)</f>
        <v>Sisak</v>
      </c>
      <c r="D1124" t="s">
        <v>320</v>
      </c>
      <c r="E1124" t="s">
        <v>494</v>
      </c>
      <c r="F1124" s="1">
        <v>26.13</v>
      </c>
      <c r="H1124" s="1">
        <v>42.9</v>
      </c>
      <c r="J1124" s="1">
        <v>30.483846</v>
      </c>
      <c r="L1124" t="str">
        <f>+VLOOKUP($D1124,Popis!$A:$H,2,0)</f>
        <v>Ivana Fistrovića 1B</v>
      </c>
      <c r="M1124" t="str">
        <f>+VLOOKUP($D1124,Popis!$A:$H,5,0)</f>
        <v>044 295 117; 044/530-608; 044/534 955; 044/534 956; 044/530 607; 044/530-606</v>
      </c>
      <c r="N1124" t="str">
        <f>+VLOOKUP($D1124,Popis!$A:$H,6,0)</f>
        <v>044/530-608</v>
      </c>
      <c r="O1124" t="str">
        <f>+VLOOKUP($D1124,Popis!$A:$H,7,0)</f>
        <v xml:space="preserve">ured@ss-strukovna-sk.skole.hr  </v>
      </c>
      <c r="P1124">
        <f>+VLOOKUP($D1124,Popis!$A:$H,8,0)</f>
        <v>0</v>
      </c>
    </row>
    <row r="1125" spans="1:16" x14ac:dyDescent="0.3">
      <c r="A1125" t="s">
        <v>309</v>
      </c>
      <c r="B1125" t="str">
        <f>+VLOOKUP($D1125,Popis!$A:$H,3,0)</f>
        <v>44320</v>
      </c>
      <c r="C1125" t="str">
        <f>+VLOOKUP($D1125,Popis!$A:$H,4,0)</f>
        <v>Kutina</v>
      </c>
      <c r="D1125" t="s">
        <v>321</v>
      </c>
      <c r="E1125" t="s">
        <v>29</v>
      </c>
      <c r="F1125" s="1">
        <v>30.36</v>
      </c>
      <c r="H1125" s="1">
        <v>41.37</v>
      </c>
      <c r="J1125" s="1">
        <v>35.074444</v>
      </c>
      <c r="L1125" t="str">
        <f>+VLOOKUP($D1125,Popis!$A:$H,2,0)</f>
        <v>HRVATSKIH BRANITELJA 6</v>
      </c>
      <c r="M1125" t="str">
        <f>+VLOOKUP($D1125,Popis!$A:$H,5,0)</f>
        <v>044/629 250; 044/629254; 044/629251; 044/629252; 044/629255</v>
      </c>
      <c r="N1125" t="str">
        <f>+VLOOKUP($D1125,Popis!$A:$H,6,0)</f>
        <v>044/629259</v>
      </c>
      <c r="O1125" t="str">
        <f>+VLOOKUP($D1125,Popis!$A:$H,7,0)</f>
        <v>ured@ss-tehnicka-kt.skole.hr</v>
      </c>
      <c r="P1125">
        <f>+VLOOKUP($D1125,Popis!$A:$H,8,0)</f>
        <v>0</v>
      </c>
    </row>
    <row r="1126" spans="1:16" x14ac:dyDescent="0.3">
      <c r="A1126" t="s">
        <v>309</v>
      </c>
      <c r="B1126" t="str">
        <f>+VLOOKUP($D1126,Popis!$A:$H,3,0)</f>
        <v>44320</v>
      </c>
      <c r="C1126" t="str">
        <f>+VLOOKUP($D1126,Popis!$A:$H,4,0)</f>
        <v>Kutina</v>
      </c>
      <c r="D1126" t="s">
        <v>321</v>
      </c>
      <c r="E1126" t="s">
        <v>25</v>
      </c>
      <c r="F1126" s="1">
        <v>68.08</v>
      </c>
      <c r="H1126" s="1">
        <v>80</v>
      </c>
      <c r="J1126" s="1">
        <v>73.784615000000002</v>
      </c>
      <c r="L1126" t="str">
        <f>+VLOOKUP($D1126,Popis!$A:$H,2,0)</f>
        <v>HRVATSKIH BRANITELJA 6</v>
      </c>
      <c r="M1126" t="str">
        <f>+VLOOKUP($D1126,Popis!$A:$H,5,0)</f>
        <v>044/629 250; 044/629254; 044/629251; 044/629252; 044/629255</v>
      </c>
      <c r="N1126" t="str">
        <f>+VLOOKUP($D1126,Popis!$A:$H,6,0)</f>
        <v>044/629259</v>
      </c>
      <c r="O1126" t="str">
        <f>+VLOOKUP($D1126,Popis!$A:$H,7,0)</f>
        <v>ured@ss-tehnicka-kt.skole.hr</v>
      </c>
      <c r="P1126">
        <f>+VLOOKUP($D1126,Popis!$A:$H,8,0)</f>
        <v>0</v>
      </c>
    </row>
    <row r="1127" spans="1:16" x14ac:dyDescent="0.3">
      <c r="A1127" t="s">
        <v>309</v>
      </c>
      <c r="B1127" t="str">
        <f>+VLOOKUP($D1127,Popis!$A:$H,3,0)</f>
        <v>44320</v>
      </c>
      <c r="C1127" t="str">
        <f>+VLOOKUP($D1127,Popis!$A:$H,4,0)</f>
        <v>Kutina</v>
      </c>
      <c r="D1127" t="s">
        <v>321</v>
      </c>
      <c r="E1127" t="s">
        <v>34</v>
      </c>
      <c r="F1127" s="1">
        <v>33.92</v>
      </c>
      <c r="H1127" s="1">
        <v>39.96</v>
      </c>
      <c r="J1127" s="1">
        <v>35.6325</v>
      </c>
      <c r="L1127" t="str">
        <f>+VLOOKUP($D1127,Popis!$A:$H,2,0)</f>
        <v>HRVATSKIH BRANITELJA 6</v>
      </c>
      <c r="M1127" t="str">
        <f>+VLOOKUP($D1127,Popis!$A:$H,5,0)</f>
        <v>044/629 250; 044/629254; 044/629251; 044/629252; 044/629255</v>
      </c>
      <c r="N1127" t="str">
        <f>+VLOOKUP($D1127,Popis!$A:$H,6,0)</f>
        <v>044/629259</v>
      </c>
      <c r="O1127" t="str">
        <f>+VLOOKUP($D1127,Popis!$A:$H,7,0)</f>
        <v>ured@ss-tehnicka-kt.skole.hr</v>
      </c>
      <c r="P1127">
        <f>+VLOOKUP($D1127,Popis!$A:$H,8,0)</f>
        <v>0</v>
      </c>
    </row>
    <row r="1128" spans="1:16" x14ac:dyDescent="0.3">
      <c r="A1128" t="s">
        <v>309</v>
      </c>
      <c r="B1128" t="str">
        <f>+VLOOKUP($D1128,Popis!$A:$H,3,0)</f>
        <v>44320</v>
      </c>
      <c r="C1128" t="str">
        <f>+VLOOKUP($D1128,Popis!$A:$H,4,0)</f>
        <v>Kutina</v>
      </c>
      <c r="D1128" t="s">
        <v>321</v>
      </c>
      <c r="E1128" t="s">
        <v>35</v>
      </c>
      <c r="F1128" s="1">
        <v>27.75</v>
      </c>
      <c r="H1128" s="1">
        <v>38.71</v>
      </c>
      <c r="J1128" s="1">
        <v>31.037776999999998</v>
      </c>
      <c r="L1128" t="str">
        <f>+VLOOKUP($D1128,Popis!$A:$H,2,0)</f>
        <v>HRVATSKIH BRANITELJA 6</v>
      </c>
      <c r="M1128" t="str">
        <f>+VLOOKUP($D1128,Popis!$A:$H,5,0)</f>
        <v>044/629 250; 044/629254; 044/629251; 044/629252; 044/629255</v>
      </c>
      <c r="N1128" t="str">
        <f>+VLOOKUP($D1128,Popis!$A:$H,6,0)</f>
        <v>044/629259</v>
      </c>
      <c r="O1128" t="str">
        <f>+VLOOKUP($D1128,Popis!$A:$H,7,0)</f>
        <v>ured@ss-tehnicka-kt.skole.hr</v>
      </c>
      <c r="P1128">
        <f>+VLOOKUP($D1128,Popis!$A:$H,8,0)</f>
        <v>0</v>
      </c>
    </row>
    <row r="1129" spans="1:16" x14ac:dyDescent="0.3">
      <c r="A1129" t="s">
        <v>309</v>
      </c>
      <c r="B1129" t="str">
        <f>+VLOOKUP($D1129,Popis!$A:$H,3,0)</f>
        <v>44320</v>
      </c>
      <c r="C1129" t="str">
        <f>+VLOOKUP($D1129,Popis!$A:$H,4,0)</f>
        <v>Kutina</v>
      </c>
      <c r="D1129" t="s">
        <v>321</v>
      </c>
      <c r="E1129" t="s">
        <v>496</v>
      </c>
      <c r="F1129" s="1">
        <v>45.14</v>
      </c>
      <c r="H1129" s="1">
        <v>74.87</v>
      </c>
      <c r="J1129" s="1">
        <v>56.344499999999996</v>
      </c>
      <c r="L1129" t="str">
        <f>+VLOOKUP($D1129,Popis!$A:$H,2,0)</f>
        <v>HRVATSKIH BRANITELJA 6</v>
      </c>
      <c r="M1129" t="str">
        <f>+VLOOKUP($D1129,Popis!$A:$H,5,0)</f>
        <v>044/629 250; 044/629254; 044/629251; 044/629252; 044/629255</v>
      </c>
      <c r="N1129" t="str">
        <f>+VLOOKUP($D1129,Popis!$A:$H,6,0)</f>
        <v>044/629259</v>
      </c>
      <c r="O1129" t="str">
        <f>+VLOOKUP($D1129,Popis!$A:$H,7,0)</f>
        <v>ured@ss-tehnicka-kt.skole.hr</v>
      </c>
      <c r="P1129">
        <f>+VLOOKUP($D1129,Popis!$A:$H,8,0)</f>
        <v>0</v>
      </c>
    </row>
    <row r="1130" spans="1:16" x14ac:dyDescent="0.3">
      <c r="A1130" t="s">
        <v>309</v>
      </c>
      <c r="B1130" t="str">
        <f>+VLOOKUP($D1130,Popis!$A:$H,3,0)</f>
        <v>44320</v>
      </c>
      <c r="C1130" t="str">
        <f>+VLOOKUP($D1130,Popis!$A:$H,4,0)</f>
        <v>Kutina</v>
      </c>
      <c r="D1130" t="s">
        <v>321</v>
      </c>
      <c r="E1130" t="s">
        <v>81</v>
      </c>
      <c r="F1130" s="1">
        <v>58.17</v>
      </c>
      <c r="H1130" s="1">
        <v>76.5</v>
      </c>
      <c r="J1130" s="1">
        <v>65.727999999999994</v>
      </c>
      <c r="L1130" t="str">
        <f>+VLOOKUP($D1130,Popis!$A:$H,2,0)</f>
        <v>HRVATSKIH BRANITELJA 6</v>
      </c>
      <c r="M1130" t="str">
        <f>+VLOOKUP($D1130,Popis!$A:$H,5,0)</f>
        <v>044/629 250; 044/629254; 044/629251; 044/629252; 044/629255</v>
      </c>
      <c r="N1130" t="str">
        <f>+VLOOKUP($D1130,Popis!$A:$H,6,0)</f>
        <v>044/629259</v>
      </c>
      <c r="O1130" t="str">
        <f>+VLOOKUP($D1130,Popis!$A:$H,7,0)</f>
        <v>ured@ss-tehnicka-kt.skole.hr</v>
      </c>
      <c r="P1130">
        <f>+VLOOKUP($D1130,Popis!$A:$H,8,0)</f>
        <v>0</v>
      </c>
    </row>
    <row r="1131" spans="1:16" x14ac:dyDescent="0.3">
      <c r="A1131" t="s">
        <v>309</v>
      </c>
      <c r="B1131" t="str">
        <f>+VLOOKUP($D1131,Popis!$A:$H,3,0)</f>
        <v>44320</v>
      </c>
      <c r="C1131" t="str">
        <f>+VLOOKUP($D1131,Popis!$A:$H,4,0)</f>
        <v>Kutina</v>
      </c>
      <c r="D1131" t="s">
        <v>321</v>
      </c>
      <c r="E1131" t="s">
        <v>44</v>
      </c>
      <c r="F1131" s="1">
        <v>47.36</v>
      </c>
      <c r="H1131" s="1">
        <v>80</v>
      </c>
      <c r="J1131" s="1">
        <v>66.242727000000002</v>
      </c>
      <c r="L1131" t="str">
        <f>+VLOOKUP($D1131,Popis!$A:$H,2,0)</f>
        <v>HRVATSKIH BRANITELJA 6</v>
      </c>
      <c r="M1131" t="str">
        <f>+VLOOKUP($D1131,Popis!$A:$H,5,0)</f>
        <v>044/629 250; 044/629254; 044/629251; 044/629252; 044/629255</v>
      </c>
      <c r="N1131" t="str">
        <f>+VLOOKUP($D1131,Popis!$A:$H,6,0)</f>
        <v>044/629259</v>
      </c>
      <c r="O1131" t="str">
        <f>+VLOOKUP($D1131,Popis!$A:$H,7,0)</f>
        <v>ured@ss-tehnicka-kt.skole.hr</v>
      </c>
      <c r="P1131">
        <f>+VLOOKUP($D1131,Popis!$A:$H,8,0)</f>
        <v>0</v>
      </c>
    </row>
    <row r="1132" spans="1:16" x14ac:dyDescent="0.3">
      <c r="A1132" t="s">
        <v>309</v>
      </c>
      <c r="B1132" t="str">
        <f>+VLOOKUP($D1132,Popis!$A:$H,3,0)</f>
        <v>44000</v>
      </c>
      <c r="C1132" t="str">
        <f>+VLOOKUP($D1132,Popis!$A:$H,4,0)</f>
        <v>Sisak</v>
      </c>
      <c r="D1132" t="s">
        <v>322</v>
      </c>
      <c r="E1132" t="s">
        <v>519</v>
      </c>
      <c r="F1132" s="1">
        <v>37.299999999999997</v>
      </c>
      <c r="H1132" s="1">
        <v>62.72</v>
      </c>
      <c r="J1132" s="1">
        <v>48.495714</v>
      </c>
      <c r="L1132" t="str">
        <f>+VLOOKUP($D1132,Popis!$A:$H,2,0)</f>
        <v>MARIJANA CVETKOVIĆA 2</v>
      </c>
      <c r="M1132" t="str">
        <f>+VLOOKUP($D1132,Popis!$A:$H,5,0)</f>
        <v>044/537-217; 044/537-219; 044/537-335</v>
      </c>
      <c r="N1132" t="str">
        <f>+VLOOKUP($D1132,Popis!$A:$H,6,0)</f>
        <v>075/801-103</v>
      </c>
      <c r="O1132" t="str">
        <f>+VLOOKUP($D1132,Popis!$A:$H,7,0)</f>
        <v>tehnicka.sisak@ss-tehnicka-sk.skole.hr</v>
      </c>
      <c r="P1132">
        <f>+VLOOKUP($D1132,Popis!$A:$H,8,0)</f>
        <v>0</v>
      </c>
    </row>
    <row r="1133" spans="1:16" x14ac:dyDescent="0.3">
      <c r="A1133" t="s">
        <v>309</v>
      </c>
      <c r="B1133" t="str">
        <f>+VLOOKUP($D1133,Popis!$A:$H,3,0)</f>
        <v>44000</v>
      </c>
      <c r="C1133" t="str">
        <f>+VLOOKUP($D1133,Popis!$A:$H,4,0)</f>
        <v>Sisak</v>
      </c>
      <c r="D1133" t="s">
        <v>322</v>
      </c>
      <c r="E1133" t="s">
        <v>496</v>
      </c>
      <c r="F1133" s="1">
        <v>49.71</v>
      </c>
      <c r="H1133" s="1">
        <v>78.7</v>
      </c>
      <c r="J1133" s="1">
        <v>59.567726999999998</v>
      </c>
      <c r="L1133" t="str">
        <f>+VLOOKUP($D1133,Popis!$A:$H,2,0)</f>
        <v>MARIJANA CVETKOVIĆA 2</v>
      </c>
      <c r="M1133" t="str">
        <f>+VLOOKUP($D1133,Popis!$A:$H,5,0)</f>
        <v>044/537-217; 044/537-219; 044/537-335</v>
      </c>
      <c r="N1133" t="str">
        <f>+VLOOKUP($D1133,Popis!$A:$H,6,0)</f>
        <v>075/801-103</v>
      </c>
      <c r="O1133" t="str">
        <f>+VLOOKUP($D1133,Popis!$A:$H,7,0)</f>
        <v>tehnicka.sisak@ss-tehnicka-sk.skole.hr</v>
      </c>
      <c r="P1133">
        <f>+VLOOKUP($D1133,Popis!$A:$H,8,0)</f>
        <v>0</v>
      </c>
    </row>
    <row r="1134" spans="1:16" x14ac:dyDescent="0.3">
      <c r="A1134" t="s">
        <v>309</v>
      </c>
      <c r="B1134" t="str">
        <f>+VLOOKUP($D1134,Popis!$A:$H,3,0)</f>
        <v>44000</v>
      </c>
      <c r="C1134" t="str">
        <f>+VLOOKUP($D1134,Popis!$A:$H,4,0)</f>
        <v>Sisak</v>
      </c>
      <c r="D1134" t="s">
        <v>322</v>
      </c>
      <c r="E1134" t="s">
        <v>497</v>
      </c>
      <c r="F1134" s="1">
        <v>49.48</v>
      </c>
      <c r="H1134" s="1">
        <v>77.5</v>
      </c>
      <c r="J1134" s="1">
        <v>64.912800000000004</v>
      </c>
      <c r="L1134" t="str">
        <f>+VLOOKUP($D1134,Popis!$A:$H,2,0)</f>
        <v>MARIJANA CVETKOVIĆA 2</v>
      </c>
      <c r="M1134" t="str">
        <f>+VLOOKUP($D1134,Popis!$A:$H,5,0)</f>
        <v>044/537-217; 044/537-219; 044/537-335</v>
      </c>
      <c r="N1134" t="str">
        <f>+VLOOKUP($D1134,Popis!$A:$H,6,0)</f>
        <v>075/801-103</v>
      </c>
      <c r="O1134" t="str">
        <f>+VLOOKUP($D1134,Popis!$A:$H,7,0)</f>
        <v>tehnicka.sisak@ss-tehnicka-sk.skole.hr</v>
      </c>
      <c r="P1134">
        <f>+VLOOKUP($D1134,Popis!$A:$H,8,0)</f>
        <v>0</v>
      </c>
    </row>
    <row r="1135" spans="1:16" x14ac:dyDescent="0.3">
      <c r="A1135" t="s">
        <v>309</v>
      </c>
      <c r="B1135" t="str">
        <f>+VLOOKUP($D1135,Popis!$A:$H,3,0)</f>
        <v>44000</v>
      </c>
      <c r="C1135" t="str">
        <f>+VLOOKUP($D1135,Popis!$A:$H,4,0)</f>
        <v>Sisak</v>
      </c>
      <c r="D1135" t="s">
        <v>322</v>
      </c>
      <c r="E1135" t="s">
        <v>44</v>
      </c>
      <c r="F1135" s="1">
        <v>57.47</v>
      </c>
      <c r="H1135" s="1">
        <v>79.77</v>
      </c>
      <c r="J1135" s="1">
        <v>69.246785000000003</v>
      </c>
      <c r="L1135" t="str">
        <f>+VLOOKUP($D1135,Popis!$A:$H,2,0)</f>
        <v>MARIJANA CVETKOVIĆA 2</v>
      </c>
      <c r="M1135" t="str">
        <f>+VLOOKUP($D1135,Popis!$A:$H,5,0)</f>
        <v>044/537-217; 044/537-219; 044/537-335</v>
      </c>
      <c r="N1135" t="str">
        <f>+VLOOKUP($D1135,Popis!$A:$H,6,0)</f>
        <v>075/801-103</v>
      </c>
      <c r="O1135" t="str">
        <f>+VLOOKUP($D1135,Popis!$A:$H,7,0)</f>
        <v>tehnicka.sisak@ss-tehnicka-sk.skole.hr</v>
      </c>
      <c r="P1135">
        <f>+VLOOKUP($D1135,Popis!$A:$H,8,0)</f>
        <v>0</v>
      </c>
    </row>
    <row r="1136" spans="1:16" x14ac:dyDescent="0.3">
      <c r="A1136" t="s">
        <v>309</v>
      </c>
      <c r="B1136" t="str">
        <f>+VLOOKUP($D1136,Popis!$A:$H,3,0)</f>
        <v>44000</v>
      </c>
      <c r="C1136" t="str">
        <f>+VLOOKUP($D1136,Popis!$A:$H,4,0)</f>
        <v>Sisak</v>
      </c>
      <c r="D1136" t="s">
        <v>322</v>
      </c>
      <c r="E1136" t="s">
        <v>580</v>
      </c>
      <c r="F1136" s="1">
        <v>53</v>
      </c>
      <c r="H1136" s="1">
        <v>79.62</v>
      </c>
      <c r="J1136" s="1">
        <v>65.747726999999998</v>
      </c>
      <c r="L1136" t="str">
        <f>+VLOOKUP($D1136,Popis!$A:$H,2,0)</f>
        <v>MARIJANA CVETKOVIĆA 2</v>
      </c>
      <c r="M1136" t="str">
        <f>+VLOOKUP($D1136,Popis!$A:$H,5,0)</f>
        <v>044/537-217; 044/537-219; 044/537-335</v>
      </c>
      <c r="N1136" t="str">
        <f>+VLOOKUP($D1136,Popis!$A:$H,6,0)</f>
        <v>075/801-103</v>
      </c>
      <c r="O1136" t="str">
        <f>+VLOOKUP($D1136,Popis!$A:$H,7,0)</f>
        <v>tehnicka.sisak@ss-tehnicka-sk.skole.hr</v>
      </c>
      <c r="P1136">
        <f>+VLOOKUP($D1136,Popis!$A:$H,8,0)</f>
        <v>0</v>
      </c>
    </row>
    <row r="1137" spans="1:16" x14ac:dyDescent="0.3">
      <c r="A1137" t="s">
        <v>309</v>
      </c>
      <c r="B1137" t="str">
        <f>+VLOOKUP($D1137,Popis!$A:$H,3,0)</f>
        <v>44000</v>
      </c>
      <c r="C1137" t="str">
        <f>+VLOOKUP($D1137,Popis!$A:$H,4,0)</f>
        <v>Sisak</v>
      </c>
      <c r="D1137" t="s">
        <v>322</v>
      </c>
      <c r="E1137" t="s">
        <v>323</v>
      </c>
      <c r="F1137" s="1">
        <v>41.12</v>
      </c>
      <c r="H1137" s="1">
        <v>80</v>
      </c>
      <c r="J1137" s="1">
        <v>53.827368</v>
      </c>
      <c r="L1137" t="str">
        <f>+VLOOKUP($D1137,Popis!$A:$H,2,0)</f>
        <v>MARIJANA CVETKOVIĆA 2</v>
      </c>
      <c r="M1137" t="str">
        <f>+VLOOKUP($D1137,Popis!$A:$H,5,0)</f>
        <v>044/537-217; 044/537-219; 044/537-335</v>
      </c>
      <c r="N1137" t="str">
        <f>+VLOOKUP($D1137,Popis!$A:$H,6,0)</f>
        <v>075/801-103</v>
      </c>
      <c r="O1137" t="str">
        <f>+VLOOKUP($D1137,Popis!$A:$H,7,0)</f>
        <v>tehnicka.sisak@ss-tehnicka-sk.skole.hr</v>
      </c>
      <c r="P1137">
        <f>+VLOOKUP($D1137,Popis!$A:$H,8,0)</f>
        <v>0</v>
      </c>
    </row>
    <row r="1138" spans="1:16" x14ac:dyDescent="0.3">
      <c r="A1138" t="s">
        <v>324</v>
      </c>
      <c r="B1138" t="str">
        <f>+VLOOKUP($D1138,Popis!$A:$H,3,0)</f>
        <v>21000</v>
      </c>
      <c r="C1138" t="str">
        <f>+VLOOKUP($D1138,Popis!$A:$H,4,0)</f>
        <v>Split</v>
      </c>
      <c r="D1138" t="s">
        <v>325</v>
      </c>
      <c r="E1138" t="s">
        <v>10</v>
      </c>
      <c r="F1138" s="1">
        <v>46.59</v>
      </c>
      <c r="H1138" s="1">
        <v>66.66</v>
      </c>
      <c r="J1138" s="1">
        <v>56.880536999999997</v>
      </c>
      <c r="L1138" t="str">
        <f>+VLOOKUP($D1138,Popis!$A:$H,2,0)</f>
        <v>VUKOVARSKA 37</v>
      </c>
      <c r="M1138" t="str">
        <f>+VLOOKUP($D1138,Popis!$A:$H,5,0)</f>
        <v>021/401-312, 021/401-311,021/ 401-317, 021/401-316; 021/401-300</v>
      </c>
      <c r="N1138">
        <f>+VLOOKUP($D1138,Popis!$A:$H,6,0)</f>
        <v>0</v>
      </c>
      <c r="O1138" t="str">
        <f>+VLOOKUP($D1138,Popis!$A:$H,7,0)</f>
        <v>ured@ss-ekonomskaiupravna-st.skole.hr</v>
      </c>
      <c r="P1138" t="str">
        <f>+VLOOKUP($D1138,Popis!$A:$H,8,0)</f>
        <v>www.ss-ekonomskaiupravna-st.skole.hr</v>
      </c>
    </row>
    <row r="1139" spans="1:16" x14ac:dyDescent="0.3">
      <c r="A1139" t="s">
        <v>324</v>
      </c>
      <c r="B1139" t="str">
        <f>+VLOOKUP($D1139,Popis!$A:$H,3,0)</f>
        <v>21000</v>
      </c>
      <c r="C1139" t="str">
        <f>+VLOOKUP($D1139,Popis!$A:$H,4,0)</f>
        <v>Split</v>
      </c>
      <c r="D1139" t="s">
        <v>325</v>
      </c>
      <c r="E1139" t="s">
        <v>105</v>
      </c>
      <c r="F1139" s="1">
        <v>99.2</v>
      </c>
      <c r="H1139" s="1">
        <v>131.71</v>
      </c>
      <c r="J1139" s="1">
        <v>117.303181</v>
      </c>
      <c r="L1139" t="str">
        <f>+VLOOKUP($D1139,Popis!$A:$H,2,0)</f>
        <v>VUKOVARSKA 37</v>
      </c>
      <c r="M1139" t="str">
        <f>+VLOOKUP($D1139,Popis!$A:$H,5,0)</f>
        <v>021/401-312, 021/401-311,021/ 401-317, 021/401-316; 021/401-300</v>
      </c>
      <c r="N1139">
        <f>+VLOOKUP($D1139,Popis!$A:$H,6,0)</f>
        <v>0</v>
      </c>
      <c r="O1139" t="str">
        <f>+VLOOKUP($D1139,Popis!$A:$H,7,0)</f>
        <v>ured@ss-ekonomskaiupravna-st.skole.hr</v>
      </c>
      <c r="P1139" t="str">
        <f>+VLOOKUP($D1139,Popis!$A:$H,8,0)</f>
        <v>www.ss-ekonomskaiupravna-st.skole.hr</v>
      </c>
    </row>
    <row r="1140" spans="1:16" x14ac:dyDescent="0.3">
      <c r="A1140" t="s">
        <v>324</v>
      </c>
      <c r="B1140" t="str">
        <f>+VLOOKUP($D1140,Popis!$A:$H,3,0)</f>
        <v>21000</v>
      </c>
      <c r="C1140" t="str">
        <f>+VLOOKUP($D1140,Popis!$A:$H,4,0)</f>
        <v>Split</v>
      </c>
      <c r="D1140" t="s">
        <v>325</v>
      </c>
      <c r="E1140" t="s">
        <v>11</v>
      </c>
      <c r="F1140" s="1">
        <v>47.27</v>
      </c>
      <c r="H1140" s="1">
        <v>75.41</v>
      </c>
      <c r="J1140" s="1">
        <v>56.307856999999998</v>
      </c>
      <c r="L1140" t="str">
        <f>+VLOOKUP($D1140,Popis!$A:$H,2,0)</f>
        <v>VUKOVARSKA 37</v>
      </c>
      <c r="M1140" t="str">
        <f>+VLOOKUP($D1140,Popis!$A:$H,5,0)</f>
        <v>021/401-312, 021/401-311,021/ 401-317, 021/401-316; 021/401-300</v>
      </c>
      <c r="N1140">
        <f>+VLOOKUP($D1140,Popis!$A:$H,6,0)</f>
        <v>0</v>
      </c>
      <c r="O1140" t="str">
        <f>+VLOOKUP($D1140,Popis!$A:$H,7,0)</f>
        <v>ured@ss-ekonomskaiupravna-st.skole.hr</v>
      </c>
      <c r="P1140" t="str">
        <f>+VLOOKUP($D1140,Popis!$A:$H,8,0)</f>
        <v>www.ss-ekonomskaiupravna-st.skole.hr</v>
      </c>
    </row>
    <row r="1141" spans="1:16" x14ac:dyDescent="0.3">
      <c r="A1141" t="s">
        <v>324</v>
      </c>
      <c r="B1141" t="str">
        <f>+VLOOKUP($D1141,Popis!$A:$H,3,0)</f>
        <v>21260</v>
      </c>
      <c r="C1141" t="str">
        <f>+VLOOKUP($D1141,Popis!$A:$H,4,0)</f>
        <v>Imotski</v>
      </c>
      <c r="D1141" t="s">
        <v>326</v>
      </c>
      <c r="E1141" t="s">
        <v>10</v>
      </c>
      <c r="F1141" s="1">
        <v>55.54</v>
      </c>
      <c r="H1141" s="1">
        <v>72.84</v>
      </c>
      <c r="J1141" s="1">
        <v>65.319999999999993</v>
      </c>
      <c r="L1141" t="str">
        <f>+VLOOKUP($D1141,Popis!$A:$H,2,0)</f>
        <v>BRUNA BUŠIĆA 59</v>
      </c>
      <c r="M1141" t="str">
        <f>+VLOOKUP($D1141,Popis!$A:$H,5,0)</f>
        <v>021/842-222; 021/842-229</v>
      </c>
      <c r="N1141" t="str">
        <f>+VLOOKUP($D1141,Popis!$A:$H,6,0)</f>
        <v>021/842-222</v>
      </c>
      <c r="O1141" t="str">
        <f>+VLOOKUP($D1141,Popis!$A:$H,7,0)</f>
        <v xml:space="preserve">djelatnici@ss-ekonomska-imotski.skole.hr; ured@ss-ekonomska-imotski.skole.hr; ured@ss-ekonomska-imotski.skole.hr  </v>
      </c>
      <c r="P1141">
        <f>+VLOOKUP($D1141,Popis!$A:$H,8,0)</f>
        <v>0</v>
      </c>
    </row>
    <row r="1142" spans="1:16" x14ac:dyDescent="0.3">
      <c r="A1142" t="s">
        <v>324</v>
      </c>
      <c r="B1142" t="str">
        <f>+VLOOKUP($D1142,Popis!$A:$H,3,0)</f>
        <v>21260</v>
      </c>
      <c r="C1142" t="str">
        <f>+VLOOKUP($D1142,Popis!$A:$H,4,0)</f>
        <v>Imotski</v>
      </c>
      <c r="D1142" t="s">
        <v>326</v>
      </c>
      <c r="E1142" t="s">
        <v>492</v>
      </c>
      <c r="F1142" s="1">
        <v>50.16</v>
      </c>
      <c r="H1142" s="1">
        <v>73.930000000000007</v>
      </c>
      <c r="J1142" s="1">
        <v>61.587691999999997</v>
      </c>
      <c r="L1142" t="str">
        <f>+VLOOKUP($D1142,Popis!$A:$H,2,0)</f>
        <v>BRUNA BUŠIĆA 59</v>
      </c>
      <c r="M1142" t="str">
        <f>+VLOOKUP($D1142,Popis!$A:$H,5,0)</f>
        <v>021/842-222; 021/842-229</v>
      </c>
      <c r="N1142" t="str">
        <f>+VLOOKUP($D1142,Popis!$A:$H,6,0)</f>
        <v>021/842-222</v>
      </c>
      <c r="O1142" t="str">
        <f>+VLOOKUP($D1142,Popis!$A:$H,7,0)</f>
        <v xml:space="preserve">djelatnici@ss-ekonomska-imotski.skole.hr; ured@ss-ekonomska-imotski.skole.hr; ured@ss-ekonomska-imotski.skole.hr  </v>
      </c>
      <c r="P1142">
        <f>+VLOOKUP($D1142,Popis!$A:$H,8,0)</f>
        <v>0</v>
      </c>
    </row>
    <row r="1143" spans="1:16" x14ac:dyDescent="0.3">
      <c r="A1143" t="s">
        <v>324</v>
      </c>
      <c r="B1143" t="str">
        <f>+VLOOKUP($D1143,Popis!$A:$H,3,0)</f>
        <v>21260</v>
      </c>
      <c r="C1143" t="str">
        <f>+VLOOKUP($D1143,Popis!$A:$H,4,0)</f>
        <v>Imotski</v>
      </c>
      <c r="D1143" t="s">
        <v>326</v>
      </c>
      <c r="E1143" t="s">
        <v>11</v>
      </c>
      <c r="F1143" s="1">
        <v>37.97</v>
      </c>
      <c r="H1143" s="1">
        <v>68.150000000000006</v>
      </c>
      <c r="J1143" s="1">
        <v>52.709285000000001</v>
      </c>
      <c r="L1143" t="str">
        <f>+VLOOKUP($D1143,Popis!$A:$H,2,0)</f>
        <v>BRUNA BUŠIĆA 59</v>
      </c>
      <c r="M1143" t="str">
        <f>+VLOOKUP($D1143,Popis!$A:$H,5,0)</f>
        <v>021/842-222; 021/842-229</v>
      </c>
      <c r="N1143" t="str">
        <f>+VLOOKUP($D1143,Popis!$A:$H,6,0)</f>
        <v>021/842-222</v>
      </c>
      <c r="O1143" t="str">
        <f>+VLOOKUP($D1143,Popis!$A:$H,7,0)</f>
        <v xml:space="preserve">djelatnici@ss-ekonomska-imotski.skole.hr; ured@ss-ekonomska-imotski.skole.hr; ured@ss-ekonomska-imotski.skole.hr  </v>
      </c>
      <c r="P1143">
        <f>+VLOOKUP($D1143,Popis!$A:$H,8,0)</f>
        <v>0</v>
      </c>
    </row>
    <row r="1144" spans="1:16" x14ac:dyDescent="0.3">
      <c r="A1144" t="s">
        <v>324</v>
      </c>
      <c r="B1144" t="str">
        <f>+VLOOKUP($D1144,Popis!$A:$H,3,0)</f>
        <v>21000</v>
      </c>
      <c r="C1144" t="str">
        <f>+VLOOKUP($D1144,Popis!$A:$H,4,0)</f>
        <v>Split</v>
      </c>
      <c r="D1144" t="s">
        <v>327</v>
      </c>
      <c r="E1144" t="s">
        <v>81</v>
      </c>
      <c r="F1144" s="1">
        <v>64.709999999999994</v>
      </c>
      <c r="H1144" s="1">
        <v>75.06</v>
      </c>
      <c r="J1144" s="1">
        <v>68.515000000000001</v>
      </c>
      <c r="L1144" t="str">
        <f>+VLOOKUP($D1144,Popis!$A:$H,2,0)</f>
        <v>TESLINA 2</v>
      </c>
      <c r="M1144" t="str">
        <f>+VLOOKUP($D1144,Popis!$A:$H,5,0)</f>
        <v>021/385-941</v>
      </c>
      <c r="N1144">
        <f>+VLOOKUP($D1144,Popis!$A:$H,6,0)</f>
        <v>0</v>
      </c>
      <c r="O1144" t="str">
        <f>+VLOOKUP($D1144,Popis!$A:$H,7,0)</f>
        <v>ured@ss-elektrotehnicka-st.skole.hr</v>
      </c>
      <c r="P1144" t="str">
        <f>+VLOOKUP($D1144,Popis!$A:$H,8,0)</f>
        <v>http://www.ss-elektrotehnicka-st.skole.hr/</v>
      </c>
    </row>
    <row r="1145" spans="1:16" x14ac:dyDescent="0.3">
      <c r="A1145" t="s">
        <v>324</v>
      </c>
      <c r="B1145" t="str">
        <f>+VLOOKUP($D1145,Popis!$A:$H,3,0)</f>
        <v>21000</v>
      </c>
      <c r="C1145" t="str">
        <f>+VLOOKUP($D1145,Popis!$A:$H,4,0)</f>
        <v>Split</v>
      </c>
      <c r="D1145" t="s">
        <v>327</v>
      </c>
      <c r="E1145" t="s">
        <v>48</v>
      </c>
      <c r="F1145" s="1">
        <v>69.319999999999993</v>
      </c>
      <c r="H1145" s="1">
        <v>80</v>
      </c>
      <c r="J1145" s="1">
        <v>73.790415999999993</v>
      </c>
      <c r="L1145" t="str">
        <f>+VLOOKUP($D1145,Popis!$A:$H,2,0)</f>
        <v>TESLINA 2</v>
      </c>
      <c r="M1145" t="str">
        <f>+VLOOKUP($D1145,Popis!$A:$H,5,0)</f>
        <v>021/385-941</v>
      </c>
      <c r="N1145">
        <f>+VLOOKUP($D1145,Popis!$A:$H,6,0)</f>
        <v>0</v>
      </c>
      <c r="O1145" t="str">
        <f>+VLOOKUP($D1145,Popis!$A:$H,7,0)</f>
        <v>ured@ss-elektrotehnicka-st.skole.hr</v>
      </c>
      <c r="P1145" t="str">
        <f>+VLOOKUP($D1145,Popis!$A:$H,8,0)</f>
        <v>http://www.ss-elektrotehnicka-st.skole.hr/</v>
      </c>
    </row>
    <row r="1146" spans="1:16" x14ac:dyDescent="0.3">
      <c r="A1146" t="s">
        <v>324</v>
      </c>
      <c r="B1146" t="str">
        <f>+VLOOKUP($D1146,Popis!$A:$H,3,0)</f>
        <v>21000</v>
      </c>
      <c r="C1146" t="str">
        <f>+VLOOKUP($D1146,Popis!$A:$H,4,0)</f>
        <v>Split</v>
      </c>
      <c r="D1146" t="s">
        <v>327</v>
      </c>
      <c r="E1146" t="s">
        <v>44</v>
      </c>
      <c r="F1146" s="1">
        <v>67.81</v>
      </c>
      <c r="H1146" s="1">
        <v>80</v>
      </c>
      <c r="J1146" s="1">
        <v>73.256956000000002</v>
      </c>
      <c r="L1146" t="str">
        <f>+VLOOKUP($D1146,Popis!$A:$H,2,0)</f>
        <v>TESLINA 2</v>
      </c>
      <c r="M1146" t="str">
        <f>+VLOOKUP($D1146,Popis!$A:$H,5,0)</f>
        <v>021/385-941</v>
      </c>
      <c r="N1146">
        <f>+VLOOKUP($D1146,Popis!$A:$H,6,0)</f>
        <v>0</v>
      </c>
      <c r="O1146" t="str">
        <f>+VLOOKUP($D1146,Popis!$A:$H,7,0)</f>
        <v>ured@ss-elektrotehnicka-st.skole.hr</v>
      </c>
      <c r="P1146" t="str">
        <f>+VLOOKUP($D1146,Popis!$A:$H,8,0)</f>
        <v>http://www.ss-elektrotehnicka-st.skole.hr/</v>
      </c>
    </row>
    <row r="1147" spans="1:16" x14ac:dyDescent="0.3">
      <c r="A1147" t="s">
        <v>324</v>
      </c>
      <c r="B1147" t="str">
        <f>+VLOOKUP($D1147,Popis!$A:$H,3,0)</f>
        <v>21230</v>
      </c>
      <c r="C1147" t="str">
        <f>+VLOOKUP($D1147,Popis!$A:$H,4,0)</f>
        <v>Sinj</v>
      </c>
      <c r="D1147" t="s">
        <v>328</v>
      </c>
      <c r="E1147" t="s">
        <v>19</v>
      </c>
      <c r="F1147" s="1">
        <v>43.69</v>
      </c>
      <c r="H1147" s="1">
        <v>67.489999999999995</v>
      </c>
      <c r="J1147" s="1">
        <v>54.363750000000003</v>
      </c>
      <c r="L1147" t="str">
        <f>+VLOOKUP($D1147,Popis!$A:$H,2,0)</f>
        <v>ULICA FRANJEVAČKE KLASIČNE GIMNAZIJE 22</v>
      </c>
      <c r="M1147" t="str">
        <f>+VLOOKUP($D1147,Popis!$A:$H,5,0)</f>
        <v>021/821-809, 021/660-480</v>
      </c>
      <c r="N1147" t="str">
        <f>+VLOOKUP($D1147,Popis!$A:$H,6,0)</f>
        <v>021/821-809</v>
      </c>
      <c r="O1147" t="str">
        <f>+VLOOKUP($D1147,Popis!$A:$H,7,0)</f>
        <v>fkgsinj@gmail.com; ured@gimnazija-franjevacka-klasicna-sinj.skole.hr</v>
      </c>
      <c r="P1147">
        <f>+VLOOKUP($D1147,Popis!$A:$H,8,0)</f>
        <v>0</v>
      </c>
    </row>
    <row r="1148" spans="1:16" x14ac:dyDescent="0.3">
      <c r="A1148" t="s">
        <v>324</v>
      </c>
      <c r="B1148" t="str">
        <f>+VLOOKUP($D1148,Popis!$A:$H,3,0)</f>
        <v>21230</v>
      </c>
      <c r="C1148" t="str">
        <f>+VLOOKUP($D1148,Popis!$A:$H,4,0)</f>
        <v>Sinj</v>
      </c>
      <c r="D1148" t="s">
        <v>328</v>
      </c>
      <c r="E1148" t="s">
        <v>26</v>
      </c>
      <c r="F1148" s="1">
        <v>50.34</v>
      </c>
      <c r="H1148" s="1">
        <v>57.45</v>
      </c>
      <c r="J1148" s="1">
        <v>53.005000000000003</v>
      </c>
      <c r="L1148" t="str">
        <f>+VLOOKUP($D1148,Popis!$A:$H,2,0)</f>
        <v>ULICA FRANJEVAČKE KLASIČNE GIMNAZIJE 22</v>
      </c>
      <c r="M1148" t="str">
        <f>+VLOOKUP($D1148,Popis!$A:$H,5,0)</f>
        <v>021/821-809, 021/660-480</v>
      </c>
      <c r="N1148" t="str">
        <f>+VLOOKUP($D1148,Popis!$A:$H,6,0)</f>
        <v>021/821-809</v>
      </c>
      <c r="O1148" t="str">
        <f>+VLOOKUP($D1148,Popis!$A:$H,7,0)</f>
        <v>fkgsinj@gmail.com; ured@gimnazija-franjevacka-klasicna-sinj.skole.hr</v>
      </c>
      <c r="P1148">
        <f>+VLOOKUP($D1148,Popis!$A:$H,8,0)</f>
        <v>0</v>
      </c>
    </row>
    <row r="1149" spans="1:16" x14ac:dyDescent="0.3">
      <c r="A1149" t="s">
        <v>324</v>
      </c>
      <c r="B1149" t="str">
        <f>+VLOOKUP($D1149,Popis!$A:$H,3,0)</f>
        <v>21230</v>
      </c>
      <c r="C1149" t="str">
        <f>+VLOOKUP($D1149,Popis!$A:$H,4,0)</f>
        <v>Sinj</v>
      </c>
      <c r="D1149" t="s">
        <v>329</v>
      </c>
      <c r="E1149" t="s">
        <v>20</v>
      </c>
      <c r="F1149" s="1">
        <v>62.73</v>
      </c>
      <c r="H1149" s="1">
        <v>80</v>
      </c>
      <c r="J1149" s="1">
        <v>73.933499999999995</v>
      </c>
      <c r="L1149" t="str">
        <f>+VLOOKUP($D1149,Popis!$A:$H,2,0)</f>
        <v>DINKA ŠIMUNOVIĆA 10</v>
      </c>
      <c r="M1149" t="str">
        <f>+VLOOKUP($D1149,Popis!$A:$H,5,0)</f>
        <v>021/821-808; 021/821-608</v>
      </c>
      <c r="N1149" t="str">
        <f>+VLOOKUP($D1149,Popis!$A:$H,6,0)</f>
        <v>021/825-444</v>
      </c>
      <c r="O1149" t="str">
        <f>+VLOOKUP($D1149,Popis!$A:$H,7,0)</f>
        <v>ured@gimnazija-dsimunovica-sinj.skole.hr</v>
      </c>
      <c r="P1149" t="str">
        <f>+VLOOKUP($D1149,Popis!$A:$H,8,0)</f>
        <v>www.gimnazija-dsimunovica-sinj.skole.hr</v>
      </c>
    </row>
    <row r="1150" spans="1:16" x14ac:dyDescent="0.3">
      <c r="A1150" t="s">
        <v>324</v>
      </c>
      <c r="B1150" t="str">
        <f>+VLOOKUP($D1150,Popis!$A:$H,3,0)</f>
        <v>21260</v>
      </c>
      <c r="C1150" t="str">
        <f>+VLOOKUP($D1150,Popis!$A:$H,4,0)</f>
        <v>Imotski</v>
      </c>
      <c r="D1150" t="s">
        <v>330</v>
      </c>
      <c r="E1150" t="s">
        <v>20</v>
      </c>
      <c r="F1150" s="1">
        <v>51.53</v>
      </c>
      <c r="H1150" s="1">
        <v>79.92</v>
      </c>
      <c r="J1150" s="1">
        <v>69.545777000000001</v>
      </c>
      <c r="L1150" t="str">
        <f>+VLOOKUP($D1150,Popis!$A:$H,2,0)</f>
        <v>BRUNA BUŠIĆA 59</v>
      </c>
      <c r="M1150" t="str">
        <f>+VLOOKUP($D1150,Popis!$A:$H,5,0)</f>
        <v>021/843-098; 021/670-337</v>
      </c>
      <c r="N1150" t="str">
        <f>+VLOOKUP($D1150,Popis!$A:$H,6,0)</f>
        <v>021/843-099</v>
      </c>
      <c r="O1150" t="str">
        <f>+VLOOKUP($D1150,Popis!$A:$H,7,0)</f>
        <v>gimnazija@gimnazija-mujevica-im.skole.hr</v>
      </c>
      <c r="P1150">
        <f>+VLOOKUP($D1150,Popis!$A:$H,8,0)</f>
        <v>0</v>
      </c>
    </row>
    <row r="1151" spans="1:16" x14ac:dyDescent="0.3">
      <c r="A1151" t="s">
        <v>324</v>
      </c>
      <c r="B1151" t="str">
        <f>+VLOOKUP($D1151,Popis!$A:$H,3,0)</f>
        <v>21260</v>
      </c>
      <c r="C1151" t="str">
        <f>+VLOOKUP($D1151,Popis!$A:$H,4,0)</f>
        <v>Imotski</v>
      </c>
      <c r="D1151" t="s">
        <v>330</v>
      </c>
      <c r="E1151" t="s">
        <v>510</v>
      </c>
      <c r="F1151" s="1">
        <v>73.58</v>
      </c>
      <c r="H1151" s="1">
        <v>81</v>
      </c>
      <c r="J1151" s="1">
        <v>77.31</v>
      </c>
      <c r="L1151" t="str">
        <f>+VLOOKUP($D1151,Popis!$A:$H,2,0)</f>
        <v>BRUNA BUŠIĆA 59</v>
      </c>
      <c r="M1151" t="str">
        <f>+VLOOKUP($D1151,Popis!$A:$H,5,0)</f>
        <v>021/843-098; 021/670-337</v>
      </c>
      <c r="N1151" t="str">
        <f>+VLOOKUP($D1151,Popis!$A:$H,6,0)</f>
        <v>021/843-099</v>
      </c>
      <c r="O1151" t="str">
        <f>+VLOOKUP($D1151,Popis!$A:$H,7,0)</f>
        <v>gimnazija@gimnazija-mujevica-im.skole.hr</v>
      </c>
      <c r="P1151">
        <f>+VLOOKUP($D1151,Popis!$A:$H,8,0)</f>
        <v>0</v>
      </c>
    </row>
    <row r="1152" spans="1:16" x14ac:dyDescent="0.3">
      <c r="A1152" t="s">
        <v>324</v>
      </c>
      <c r="B1152" t="str">
        <f>+VLOOKUP($D1152,Popis!$A:$H,3,0)</f>
        <v>21000</v>
      </c>
      <c r="C1152" t="str">
        <f>+VLOOKUP($D1152,Popis!$A:$H,4,0)</f>
        <v>Split</v>
      </c>
      <c r="D1152" t="s">
        <v>331</v>
      </c>
      <c r="E1152" t="s">
        <v>119</v>
      </c>
      <c r="F1152" s="1">
        <v>45.49</v>
      </c>
      <c r="H1152" s="1">
        <v>65.930000000000007</v>
      </c>
      <c r="J1152" s="1">
        <v>58.480625000000003</v>
      </c>
      <c r="L1152" t="str">
        <f>+VLOOKUP($D1152,Popis!$A:$H,2,0)</f>
        <v>Nodilova 1</v>
      </c>
      <c r="M1152" t="str">
        <f>+VLOOKUP($D1152,Popis!$A:$H,5,0)</f>
        <v>021 321 222</v>
      </c>
      <c r="N1152">
        <f>+VLOOKUP($D1152,Popis!$A:$H,6,0)</f>
        <v>0</v>
      </c>
      <c r="O1152" t="str">
        <f>+VLOOKUP($D1152,Popis!$A:$H,7,0)</f>
        <v xml:space="preserve">ured@gimnazija-kolegijkraljicejelene-st.skole.hr 	</v>
      </c>
      <c r="P1152">
        <f>+VLOOKUP($D1152,Popis!$A:$H,8,0)</f>
        <v>0</v>
      </c>
    </row>
    <row r="1153" spans="1:16" x14ac:dyDescent="0.3">
      <c r="A1153" t="s">
        <v>324</v>
      </c>
      <c r="B1153" t="str">
        <f>+VLOOKUP($D1153,Popis!$A:$H,3,0)</f>
        <v>21000</v>
      </c>
      <c r="C1153" t="str">
        <f>+VLOOKUP($D1153,Popis!$A:$H,4,0)</f>
        <v>Split</v>
      </c>
      <c r="D1153" t="s">
        <v>332</v>
      </c>
      <c r="E1153" t="s">
        <v>581</v>
      </c>
      <c r="G1153" s="1">
        <v>73</v>
      </c>
      <c r="I1153" s="1">
        <v>111.6</v>
      </c>
      <c r="K1153" s="1">
        <v>84.05</v>
      </c>
      <c r="L1153" t="str">
        <f>+VLOOKUP($D1153,Popis!$A:$H,2,0)</f>
        <v>TRG HRVATSKE BRATSKE ZAJEDNICE 3</v>
      </c>
      <c r="M1153" t="str">
        <f>+VLOOKUP($D1153,Popis!$A:$H,5,0)</f>
        <v>021/480-049; 0953482250</v>
      </c>
      <c r="N1153" t="str">
        <f>+VLOOKUP($D1153,Popis!$A:$H,6,0)</f>
        <v>021 480080</v>
      </c>
      <c r="O1153" t="str">
        <f>+VLOOKUP($D1153,Popis!$A:$H,7,0)</f>
        <v>ured@ogs-jhatzea-st.skole.hr</v>
      </c>
      <c r="P1153" t="str">
        <f>+VLOOKUP($D1153,Popis!$A:$H,8,0)</f>
        <v>http://www.gsjh.hr/</v>
      </c>
    </row>
    <row r="1154" spans="1:16" x14ac:dyDescent="0.3">
      <c r="A1154" t="s">
        <v>324</v>
      </c>
      <c r="B1154" t="str">
        <f>+VLOOKUP($D1154,Popis!$A:$H,3,0)</f>
        <v>21000</v>
      </c>
      <c r="C1154" t="str">
        <f>+VLOOKUP($D1154,Popis!$A:$H,4,0)</f>
        <v>Split</v>
      </c>
      <c r="D1154" t="s">
        <v>332</v>
      </c>
      <c r="E1154" t="s">
        <v>129</v>
      </c>
      <c r="F1154" s="1">
        <v>197.14</v>
      </c>
      <c r="G1154" s="1">
        <v>108.6</v>
      </c>
      <c r="H1154" s="1">
        <v>197.14</v>
      </c>
      <c r="I1154" s="1">
        <v>116.6</v>
      </c>
      <c r="J1154" s="1">
        <v>197.14</v>
      </c>
      <c r="K1154" s="1">
        <v>112.6</v>
      </c>
      <c r="L1154" t="str">
        <f>+VLOOKUP($D1154,Popis!$A:$H,2,0)</f>
        <v>TRG HRVATSKE BRATSKE ZAJEDNICE 3</v>
      </c>
      <c r="M1154" t="str">
        <f>+VLOOKUP($D1154,Popis!$A:$H,5,0)</f>
        <v>021/480-049; 0953482250</v>
      </c>
      <c r="N1154" t="str">
        <f>+VLOOKUP($D1154,Popis!$A:$H,6,0)</f>
        <v>021 480080</v>
      </c>
      <c r="O1154" t="str">
        <f>+VLOOKUP($D1154,Popis!$A:$H,7,0)</f>
        <v>ured@ogs-jhatzea-st.skole.hr</v>
      </c>
      <c r="P1154" t="str">
        <f>+VLOOKUP($D1154,Popis!$A:$H,8,0)</f>
        <v>http://www.gsjh.hr/</v>
      </c>
    </row>
    <row r="1155" spans="1:16" x14ac:dyDescent="0.3">
      <c r="A1155" t="s">
        <v>324</v>
      </c>
      <c r="B1155" t="str">
        <f>+VLOOKUP($D1155,Popis!$A:$H,3,0)</f>
        <v>21000</v>
      </c>
      <c r="C1155" t="str">
        <f>+VLOOKUP($D1155,Popis!$A:$H,4,0)</f>
        <v>Split</v>
      </c>
      <c r="D1155" t="s">
        <v>333</v>
      </c>
      <c r="E1155" t="s">
        <v>80</v>
      </c>
      <c r="F1155" s="1">
        <v>72.69</v>
      </c>
      <c r="H1155" s="1">
        <v>80</v>
      </c>
      <c r="J1155" s="1">
        <v>75.718095000000005</v>
      </c>
      <c r="L1155" t="str">
        <f>+VLOOKUP($D1155,Popis!$A:$H,2,0)</f>
        <v>MATICE HRVATSKE 11</v>
      </c>
      <c r="M1155" t="str">
        <f>+VLOOKUP($D1155,Popis!$A:$H,5,0)</f>
        <v>021/558-430; 021/468-199</v>
      </c>
      <c r="N1155" t="str">
        <f>+VLOOKUP($D1155,Popis!$A:$H,6,0)</f>
        <v>021/468-199</v>
      </c>
      <c r="O1155" t="str">
        <f>+VLOOKUP($D1155,Popis!$A:$H,7,0)</f>
        <v>ured@ss-graditeljskogeodetskatehnicka-st.skole.hr</v>
      </c>
      <c r="P1155" t="str">
        <f>+VLOOKUP($D1155,Popis!$A:$H,8,0)</f>
        <v>https://ggts.hr/</v>
      </c>
    </row>
    <row r="1156" spans="1:16" x14ac:dyDescent="0.3">
      <c r="A1156" t="s">
        <v>324</v>
      </c>
      <c r="B1156" t="str">
        <f>+VLOOKUP($D1156,Popis!$A:$H,3,0)</f>
        <v>21000</v>
      </c>
      <c r="C1156" t="str">
        <f>+VLOOKUP($D1156,Popis!$A:$H,4,0)</f>
        <v>Split</v>
      </c>
      <c r="D1156" t="s">
        <v>333</v>
      </c>
      <c r="E1156" t="s">
        <v>495</v>
      </c>
      <c r="F1156" s="1">
        <v>65.75</v>
      </c>
      <c r="H1156" s="1">
        <v>77.739999999999995</v>
      </c>
      <c r="J1156" s="1">
        <v>68.856800000000007</v>
      </c>
      <c r="L1156" t="str">
        <f>+VLOOKUP($D1156,Popis!$A:$H,2,0)</f>
        <v>MATICE HRVATSKE 11</v>
      </c>
      <c r="M1156" t="str">
        <f>+VLOOKUP($D1156,Popis!$A:$H,5,0)</f>
        <v>021/558-430; 021/468-199</v>
      </c>
      <c r="N1156" t="str">
        <f>+VLOOKUP($D1156,Popis!$A:$H,6,0)</f>
        <v>021/468-199</v>
      </c>
      <c r="O1156" t="str">
        <f>+VLOOKUP($D1156,Popis!$A:$H,7,0)</f>
        <v>ured@ss-graditeljskogeodetskatehnicka-st.skole.hr</v>
      </c>
      <c r="P1156" t="str">
        <f>+VLOOKUP($D1156,Popis!$A:$H,8,0)</f>
        <v>https://ggts.hr/</v>
      </c>
    </row>
    <row r="1157" spans="1:16" x14ac:dyDescent="0.3">
      <c r="A1157" t="s">
        <v>324</v>
      </c>
      <c r="B1157" t="str">
        <f>+VLOOKUP($D1157,Popis!$A:$H,3,0)</f>
        <v>21000</v>
      </c>
      <c r="C1157" t="str">
        <f>+VLOOKUP($D1157,Popis!$A:$H,4,0)</f>
        <v>Split</v>
      </c>
      <c r="D1157" t="s">
        <v>333</v>
      </c>
      <c r="E1157" t="s">
        <v>92</v>
      </c>
      <c r="F1157" s="1">
        <v>67.959999999999994</v>
      </c>
      <c r="H1157" s="1">
        <v>79.760000000000005</v>
      </c>
      <c r="J1157" s="1">
        <v>72.224761000000001</v>
      </c>
      <c r="L1157" t="str">
        <f>+VLOOKUP($D1157,Popis!$A:$H,2,0)</f>
        <v>MATICE HRVATSKE 11</v>
      </c>
      <c r="M1157" t="str">
        <f>+VLOOKUP($D1157,Popis!$A:$H,5,0)</f>
        <v>021/558-430; 021/468-199</v>
      </c>
      <c r="N1157" t="str">
        <f>+VLOOKUP($D1157,Popis!$A:$H,6,0)</f>
        <v>021/468-199</v>
      </c>
      <c r="O1157" t="str">
        <f>+VLOOKUP($D1157,Popis!$A:$H,7,0)</f>
        <v>ured@ss-graditeljskogeodetskatehnicka-st.skole.hr</v>
      </c>
      <c r="P1157" t="str">
        <f>+VLOOKUP($D1157,Popis!$A:$H,8,0)</f>
        <v>https://ggts.hr/</v>
      </c>
    </row>
    <row r="1158" spans="1:16" x14ac:dyDescent="0.3">
      <c r="A1158" t="s">
        <v>324</v>
      </c>
      <c r="B1158" t="str">
        <f>+VLOOKUP($D1158,Popis!$A:$H,3,0)</f>
        <v>21000</v>
      </c>
      <c r="C1158" t="str">
        <f>+VLOOKUP($D1158,Popis!$A:$H,4,0)</f>
        <v>Split</v>
      </c>
      <c r="D1158" t="s">
        <v>334</v>
      </c>
      <c r="E1158" t="s">
        <v>19</v>
      </c>
      <c r="F1158" s="1">
        <v>68.540000000000006</v>
      </c>
      <c r="H1158" s="1">
        <v>80</v>
      </c>
      <c r="J1158" s="1">
        <v>73.120620000000002</v>
      </c>
      <c r="L1158" t="str">
        <f>+VLOOKUP($D1158,Popis!$A:$H,2,0)</f>
        <v>NIKOLE TESLE 10</v>
      </c>
      <c r="M1158" t="str">
        <f>+VLOOKUP($D1158,Popis!$A:$H,5,0)</f>
        <v>021/315-476; 021/384-944; 021/384-966; 021/315-475</v>
      </c>
      <c r="N1158">
        <f>+VLOOKUP($D1158,Popis!$A:$H,6,0)</f>
        <v>0</v>
      </c>
      <c r="O1158" t="str">
        <f>+VLOOKUP($D1158,Popis!$A:$H,7,0)</f>
        <v>tajnistvo@gimnazija-prva-st.skole.hr; gimnazija@gimnazija-prva-st.skole.hr</v>
      </c>
      <c r="P1158" t="str">
        <f>+VLOOKUP($D1158,Popis!$A:$H,8,0)</f>
        <v>www.gimnazija-prva-st.skole.hr</v>
      </c>
    </row>
    <row r="1159" spans="1:16" x14ac:dyDescent="0.3">
      <c r="A1159" t="s">
        <v>324</v>
      </c>
      <c r="B1159" t="str">
        <f>+VLOOKUP($D1159,Popis!$A:$H,3,0)</f>
        <v>21000</v>
      </c>
      <c r="C1159" t="str">
        <f>+VLOOKUP($D1159,Popis!$A:$H,4,0)</f>
        <v>Split</v>
      </c>
      <c r="D1159" t="s">
        <v>334</v>
      </c>
      <c r="E1159" t="s">
        <v>62</v>
      </c>
      <c r="F1159" s="1">
        <v>59.28</v>
      </c>
      <c r="H1159" s="1">
        <v>75.66</v>
      </c>
      <c r="J1159" s="1">
        <v>62.961199999999998</v>
      </c>
      <c r="L1159" t="str">
        <f>+VLOOKUP($D1159,Popis!$A:$H,2,0)</f>
        <v>NIKOLE TESLE 10</v>
      </c>
      <c r="M1159" t="str">
        <f>+VLOOKUP($D1159,Popis!$A:$H,5,0)</f>
        <v>021/315-476; 021/384-944; 021/384-966; 021/315-475</v>
      </c>
      <c r="N1159">
        <f>+VLOOKUP($D1159,Popis!$A:$H,6,0)</f>
        <v>0</v>
      </c>
      <c r="O1159" t="str">
        <f>+VLOOKUP($D1159,Popis!$A:$H,7,0)</f>
        <v>tajnistvo@gimnazija-prva-st.skole.hr; gimnazija@gimnazija-prva-st.skole.hr</v>
      </c>
      <c r="P1159" t="str">
        <f>+VLOOKUP($D1159,Popis!$A:$H,8,0)</f>
        <v>www.gimnazija-prva-st.skole.hr</v>
      </c>
    </row>
    <row r="1160" spans="1:16" x14ac:dyDescent="0.3">
      <c r="A1160" t="s">
        <v>324</v>
      </c>
      <c r="B1160" t="str">
        <f>+VLOOKUP($D1160,Popis!$A:$H,3,0)</f>
        <v>21000</v>
      </c>
      <c r="C1160" t="str">
        <f>+VLOOKUP($D1160,Popis!$A:$H,4,0)</f>
        <v>Split</v>
      </c>
      <c r="D1160" t="s">
        <v>335</v>
      </c>
      <c r="E1160" t="s">
        <v>19</v>
      </c>
      <c r="F1160" s="1">
        <v>63.96</v>
      </c>
      <c r="H1160" s="1">
        <v>80.92</v>
      </c>
      <c r="J1160" s="1">
        <v>69.126405000000005</v>
      </c>
      <c r="L1160" t="str">
        <f>+VLOOKUP($D1160,Popis!$A:$H,2,0)</f>
        <v>NIKOLE TESLE 10</v>
      </c>
      <c r="M1160" t="str">
        <f>+VLOOKUP($D1160,Popis!$A:$H,5,0)</f>
        <v>021/385-914; 021/384-969; 021/384-807; 021/386-174</v>
      </c>
      <c r="N1160" t="str">
        <f>+VLOOKUP($D1160,Popis!$A:$H,6,0)</f>
        <v>021385914</v>
      </c>
      <c r="O1160" t="str">
        <f>+VLOOKUP($D1160,Popis!$A:$H,7,0)</f>
        <v>ured@gimnazija-druga-st.skole.hr</v>
      </c>
      <c r="P1160" t="str">
        <f>+VLOOKUP($D1160,Popis!$A:$H,8,0)</f>
        <v>www.gimnazija-druga-st.skole.hr</v>
      </c>
    </row>
    <row r="1161" spans="1:16" x14ac:dyDescent="0.3">
      <c r="A1161" t="s">
        <v>324</v>
      </c>
      <c r="B1161" t="str">
        <f>+VLOOKUP($D1161,Popis!$A:$H,3,0)</f>
        <v>21000</v>
      </c>
      <c r="C1161" t="str">
        <f>+VLOOKUP($D1161,Popis!$A:$H,4,0)</f>
        <v>Split</v>
      </c>
      <c r="D1161" t="s">
        <v>336</v>
      </c>
      <c r="E1161" t="s">
        <v>487</v>
      </c>
      <c r="F1161" s="1">
        <v>65.36</v>
      </c>
      <c r="H1161" s="1">
        <v>82</v>
      </c>
      <c r="J1161" s="1">
        <v>76.242614000000003</v>
      </c>
      <c r="L1161" t="str">
        <f>+VLOOKUP($D1161,Popis!$A:$H,2,0)</f>
        <v>MATICE HRVATSKE 11</v>
      </c>
      <c r="M1161" t="str">
        <f>+VLOOKUP($D1161,Popis!$A:$H,5,0)</f>
        <v>021/558-421; 021/558-428; 021/558-420</v>
      </c>
      <c r="N1161" t="str">
        <f>+VLOOKUP($D1161,Popis!$A:$H,6,0)</f>
        <v>021/465-445</v>
      </c>
      <c r="O1161" t="str">
        <f>+VLOOKUP($D1161,Popis!$A:$H,7,0)</f>
        <v>iiigs@trema.hr; info@gimnazija-treca-st.skole.hr</v>
      </c>
      <c r="P1161" t="str">
        <f>+VLOOKUP($D1161,Popis!$A:$H,8,0)</f>
        <v>www.trema.hr</v>
      </c>
    </row>
    <row r="1162" spans="1:16" x14ac:dyDescent="0.3">
      <c r="A1162" t="s">
        <v>324</v>
      </c>
      <c r="B1162" t="str">
        <f>+VLOOKUP($D1162,Popis!$A:$H,3,0)</f>
        <v>21000</v>
      </c>
      <c r="C1162" t="str">
        <f>+VLOOKUP($D1162,Popis!$A:$H,4,0)</f>
        <v>Split</v>
      </c>
      <c r="D1162" t="s">
        <v>337</v>
      </c>
      <c r="E1162" t="s">
        <v>277</v>
      </c>
      <c r="F1162" s="1">
        <v>24.19</v>
      </c>
      <c r="H1162" s="1">
        <v>36.57</v>
      </c>
      <c r="J1162" s="1">
        <v>27.677142</v>
      </c>
      <c r="L1162" t="str">
        <f>+VLOOKUP($D1162,Popis!$A:$H,2,0)</f>
        <v>ZRINSKO FRANKOPANSKA 40</v>
      </c>
      <c r="M1162" t="str">
        <f>+VLOOKUP($D1162,Popis!$A:$H,5,0)</f>
        <v>021/322-177  ; 021/380-776</v>
      </c>
      <c r="N1162" t="str">
        <f>+VLOOKUP($D1162,Popis!$A:$H,6,0)</f>
        <v>021/380-773</v>
      </c>
      <c r="O1162" t="str">
        <f>+VLOOKUP($D1162,Popis!$A:$H,7,0)</f>
        <v>info@industrijskaskola.hr; info@ss-industrijska-st.skole.hr</v>
      </c>
      <c r="P1162" t="str">
        <f>+VLOOKUP($D1162,Popis!$A:$H,8,0)</f>
        <v>http://www.ss-industrijska-st.skole.hr</v>
      </c>
    </row>
    <row r="1163" spans="1:16" x14ac:dyDescent="0.3">
      <c r="A1163" t="s">
        <v>324</v>
      </c>
      <c r="B1163" t="str">
        <f>+VLOOKUP($D1163,Popis!$A:$H,3,0)</f>
        <v>21000</v>
      </c>
      <c r="C1163" t="str">
        <f>+VLOOKUP($D1163,Popis!$A:$H,4,0)</f>
        <v>Split</v>
      </c>
      <c r="D1163" t="s">
        <v>337</v>
      </c>
      <c r="E1163" t="s">
        <v>490</v>
      </c>
      <c r="F1163" s="1">
        <v>23.88</v>
      </c>
      <c r="H1163" s="1">
        <v>30.06</v>
      </c>
      <c r="J1163" s="1">
        <v>25.718571000000001</v>
      </c>
      <c r="L1163" t="str">
        <f>+VLOOKUP($D1163,Popis!$A:$H,2,0)</f>
        <v>ZRINSKO FRANKOPANSKA 40</v>
      </c>
      <c r="M1163" t="str">
        <f>+VLOOKUP($D1163,Popis!$A:$H,5,0)</f>
        <v>021/322-177  ; 021/380-776</v>
      </c>
      <c r="N1163" t="str">
        <f>+VLOOKUP($D1163,Popis!$A:$H,6,0)</f>
        <v>021/380-773</v>
      </c>
      <c r="O1163" t="str">
        <f>+VLOOKUP($D1163,Popis!$A:$H,7,0)</f>
        <v>info@industrijskaskola.hr; info@ss-industrijska-st.skole.hr</v>
      </c>
      <c r="P1163" t="str">
        <f>+VLOOKUP($D1163,Popis!$A:$H,8,0)</f>
        <v>http://www.ss-industrijska-st.skole.hr</v>
      </c>
    </row>
    <row r="1164" spans="1:16" x14ac:dyDescent="0.3">
      <c r="A1164" t="s">
        <v>324</v>
      </c>
      <c r="B1164" t="str">
        <f>+VLOOKUP($D1164,Popis!$A:$H,3,0)</f>
        <v>21000</v>
      </c>
      <c r="C1164" t="str">
        <f>+VLOOKUP($D1164,Popis!$A:$H,4,0)</f>
        <v>Split</v>
      </c>
      <c r="D1164" t="s">
        <v>337</v>
      </c>
      <c r="E1164" t="s">
        <v>34</v>
      </c>
      <c r="F1164" s="1">
        <v>28.84</v>
      </c>
      <c r="H1164" s="1">
        <v>37.590000000000003</v>
      </c>
      <c r="J1164" s="1">
        <v>30.158180999999999</v>
      </c>
      <c r="L1164" t="str">
        <f>+VLOOKUP($D1164,Popis!$A:$H,2,0)</f>
        <v>ZRINSKO FRANKOPANSKA 40</v>
      </c>
      <c r="M1164" t="str">
        <f>+VLOOKUP($D1164,Popis!$A:$H,5,0)</f>
        <v>021/322-177  ; 021/380-776</v>
      </c>
      <c r="N1164" t="str">
        <f>+VLOOKUP($D1164,Popis!$A:$H,6,0)</f>
        <v>021/380-773</v>
      </c>
      <c r="O1164" t="str">
        <f>+VLOOKUP($D1164,Popis!$A:$H,7,0)</f>
        <v>info@industrijskaskola.hr; info@ss-industrijska-st.skole.hr</v>
      </c>
      <c r="P1164" t="str">
        <f>+VLOOKUP($D1164,Popis!$A:$H,8,0)</f>
        <v>http://www.ss-industrijska-st.skole.hr</v>
      </c>
    </row>
    <row r="1165" spans="1:16" x14ac:dyDescent="0.3">
      <c r="A1165" t="s">
        <v>324</v>
      </c>
      <c r="B1165" t="str">
        <f>+VLOOKUP($D1165,Popis!$A:$H,3,0)</f>
        <v>21000</v>
      </c>
      <c r="C1165" t="str">
        <f>+VLOOKUP($D1165,Popis!$A:$H,4,0)</f>
        <v>Split</v>
      </c>
      <c r="D1165" t="s">
        <v>337</v>
      </c>
      <c r="E1165" t="s">
        <v>35</v>
      </c>
      <c r="F1165" s="1">
        <v>25.65</v>
      </c>
      <c r="H1165" s="1">
        <v>43.19</v>
      </c>
      <c r="J1165" s="1">
        <v>29.738181000000001</v>
      </c>
      <c r="L1165" t="str">
        <f>+VLOOKUP($D1165,Popis!$A:$H,2,0)</f>
        <v>ZRINSKO FRANKOPANSKA 40</v>
      </c>
      <c r="M1165" t="str">
        <f>+VLOOKUP($D1165,Popis!$A:$H,5,0)</f>
        <v>021/322-177  ; 021/380-776</v>
      </c>
      <c r="N1165" t="str">
        <f>+VLOOKUP($D1165,Popis!$A:$H,6,0)</f>
        <v>021/380-773</v>
      </c>
      <c r="O1165" t="str">
        <f>+VLOOKUP($D1165,Popis!$A:$H,7,0)</f>
        <v>info@industrijskaskola.hr; info@ss-industrijska-st.skole.hr</v>
      </c>
      <c r="P1165" t="str">
        <f>+VLOOKUP($D1165,Popis!$A:$H,8,0)</f>
        <v>http://www.ss-industrijska-st.skole.hr</v>
      </c>
    </row>
    <row r="1166" spans="1:16" x14ac:dyDescent="0.3">
      <c r="A1166" t="s">
        <v>324</v>
      </c>
      <c r="B1166" t="str">
        <f>+VLOOKUP($D1166,Popis!$A:$H,3,0)</f>
        <v>21000</v>
      </c>
      <c r="C1166" t="str">
        <f>+VLOOKUP($D1166,Popis!$A:$H,4,0)</f>
        <v>Split</v>
      </c>
      <c r="D1166" t="s">
        <v>338</v>
      </c>
      <c r="E1166" t="s">
        <v>20</v>
      </c>
      <c r="F1166" s="1">
        <v>72.680000000000007</v>
      </c>
      <c r="H1166" s="1">
        <v>80.849999999999994</v>
      </c>
      <c r="J1166" s="1">
        <v>76.216290999999998</v>
      </c>
      <c r="L1166" t="str">
        <f>+VLOOKUP($D1166,Popis!$A:$H,2,0)</f>
        <v>ZAGREBAČKA 2</v>
      </c>
      <c r="M1166" t="str">
        <f>+VLOOKUP($D1166,Popis!$A:$H,5,0)</f>
        <v>021/344-484; 021/346-296; 021/348-380</v>
      </c>
      <c r="N1166" t="str">
        <f>+VLOOKUP($D1166,Popis!$A:$H,6,0)</f>
        <v>021/315-632</v>
      </c>
      <c r="O1166" t="str">
        <f>+VLOOKUP($D1166,Popis!$A:$H,7,0)</f>
        <v>ured@gimnazija-cetvrta-mmarulic-st.skole.hr</v>
      </c>
      <c r="P1166" t="str">
        <f>+VLOOKUP($D1166,Popis!$A:$H,8,0)</f>
        <v>http://gimnazija-cetvrta-mmarulic-st.skole.hr/</v>
      </c>
    </row>
    <row r="1167" spans="1:16" x14ac:dyDescent="0.3">
      <c r="A1167" t="s">
        <v>324</v>
      </c>
      <c r="B1167" t="str">
        <f>+VLOOKUP($D1167,Popis!$A:$H,3,0)</f>
        <v>21412</v>
      </c>
      <c r="C1167" t="str">
        <f>+VLOOKUP($D1167,Popis!$A:$H,4,0)</f>
        <v>Pučišća</v>
      </c>
      <c r="D1167" t="s">
        <v>339</v>
      </c>
      <c r="E1167" t="s">
        <v>340</v>
      </c>
      <c r="F1167" s="1">
        <v>23.05</v>
      </c>
      <c r="H1167" s="1">
        <v>37.56</v>
      </c>
      <c r="J1167" s="1">
        <v>28.71</v>
      </c>
      <c r="L1167" t="str">
        <f>+VLOOKUP($D1167,Popis!$A:$H,2,0)</f>
        <v>NOVO RIVA 4</v>
      </c>
      <c r="M1167" t="str">
        <f>+VLOOKUP($D1167,Popis!$A:$H,5,0)</f>
        <v>021 718 366; 021/633-076; 021/633-114</v>
      </c>
      <c r="N1167" t="str">
        <f>+VLOOKUP($D1167,Popis!$A:$H,6,0)</f>
        <v>021/633-114</v>
      </c>
      <c r="O1167" t="str">
        <f>+VLOOKUP($D1167,Popis!$A:$H,7,0)</f>
        <v>klesarska-skola@klesarska.tcloud.hr; klesarskaskola1@gmail.com; ured@ss-klesarska-pucisca.skole.hr</v>
      </c>
      <c r="P1167" t="str">
        <f>+VLOOKUP($D1167,Popis!$A:$H,8,0)</f>
        <v>https://klesarskaskola.hr/</v>
      </c>
    </row>
    <row r="1168" spans="1:16" x14ac:dyDescent="0.3">
      <c r="A1168" t="s">
        <v>324</v>
      </c>
      <c r="B1168" t="str">
        <f>+VLOOKUP($D1168,Popis!$A:$H,3,0)</f>
        <v>21412</v>
      </c>
      <c r="C1168" t="str">
        <f>+VLOOKUP($D1168,Popis!$A:$H,4,0)</f>
        <v>Pučišća</v>
      </c>
      <c r="D1168" t="s">
        <v>339</v>
      </c>
      <c r="E1168" t="s">
        <v>582</v>
      </c>
      <c r="F1168" s="1">
        <v>47.56</v>
      </c>
      <c r="H1168" s="1">
        <v>64.790000000000006</v>
      </c>
      <c r="J1168" s="1">
        <v>54.077500000000001</v>
      </c>
      <c r="L1168" t="str">
        <f>+VLOOKUP($D1168,Popis!$A:$H,2,0)</f>
        <v>NOVO RIVA 4</v>
      </c>
      <c r="M1168" t="str">
        <f>+VLOOKUP($D1168,Popis!$A:$H,5,0)</f>
        <v>021 718 366; 021/633-076; 021/633-114</v>
      </c>
      <c r="N1168" t="str">
        <f>+VLOOKUP($D1168,Popis!$A:$H,6,0)</f>
        <v>021/633-114</v>
      </c>
      <c r="O1168" t="str">
        <f>+VLOOKUP($D1168,Popis!$A:$H,7,0)</f>
        <v>klesarska-skola@klesarska.tcloud.hr; klesarskaskola1@gmail.com; ured@ss-klesarska-pucisca.skole.hr</v>
      </c>
      <c r="P1168" t="str">
        <f>+VLOOKUP($D1168,Popis!$A:$H,8,0)</f>
        <v>https://klesarskaskola.hr/</v>
      </c>
    </row>
    <row r="1169" spans="1:16" x14ac:dyDescent="0.3">
      <c r="A1169" t="s">
        <v>324</v>
      </c>
      <c r="B1169" t="str">
        <f>+VLOOKUP($D1169,Popis!$A:$H,3,0)</f>
        <v>21000</v>
      </c>
      <c r="C1169" t="str">
        <f>+VLOOKUP($D1169,Popis!$A:$H,4,0)</f>
        <v>Split</v>
      </c>
      <c r="D1169" t="s">
        <v>341</v>
      </c>
      <c r="E1169" t="s">
        <v>23</v>
      </c>
      <c r="F1169" s="1">
        <v>46.03</v>
      </c>
      <c r="H1169" s="1">
        <v>63.69</v>
      </c>
      <c r="J1169" s="1">
        <v>51.901600000000002</v>
      </c>
      <c r="L1169" t="str">
        <f>+VLOOKUP($D1169,Popis!$A:$H,2,0)</f>
        <v>ANTUNA GUSTAVA MATOŠA 60</v>
      </c>
      <c r="M1169" t="str">
        <f>+VLOOKUP($D1169,Popis!$A:$H,5,0)</f>
        <v>021/386-829</v>
      </c>
      <c r="N1169" t="str">
        <f>+VLOOKUP($D1169,Popis!$A:$H,6,0)</f>
        <v>021/386-829</v>
      </c>
      <c r="O1169" t="str">
        <f>+VLOOKUP($D1169,Popis!$A:$H,7,0)</f>
        <v>ured@ss-kom-trg-st.skole.hr</v>
      </c>
      <c r="P1169">
        <f>+VLOOKUP($D1169,Popis!$A:$H,8,0)</f>
        <v>0</v>
      </c>
    </row>
    <row r="1170" spans="1:16" x14ac:dyDescent="0.3">
      <c r="A1170" t="s">
        <v>324</v>
      </c>
      <c r="B1170" t="str">
        <f>+VLOOKUP($D1170,Popis!$A:$H,3,0)</f>
        <v>21000</v>
      </c>
      <c r="C1170" t="str">
        <f>+VLOOKUP($D1170,Popis!$A:$H,4,0)</f>
        <v>Split</v>
      </c>
      <c r="D1170" t="s">
        <v>341</v>
      </c>
      <c r="E1170" t="s">
        <v>16</v>
      </c>
      <c r="F1170" s="1">
        <v>26.21</v>
      </c>
      <c r="H1170" s="1">
        <v>31.17</v>
      </c>
      <c r="J1170" s="1">
        <v>27.917058000000001</v>
      </c>
      <c r="L1170" t="str">
        <f>+VLOOKUP($D1170,Popis!$A:$H,2,0)</f>
        <v>ANTUNA GUSTAVA MATOŠA 60</v>
      </c>
      <c r="M1170" t="str">
        <f>+VLOOKUP($D1170,Popis!$A:$H,5,0)</f>
        <v>021/386-829</v>
      </c>
      <c r="N1170" t="str">
        <f>+VLOOKUP($D1170,Popis!$A:$H,6,0)</f>
        <v>021/386-829</v>
      </c>
      <c r="O1170" t="str">
        <f>+VLOOKUP($D1170,Popis!$A:$H,7,0)</f>
        <v>ured@ss-kom-trg-st.skole.hr</v>
      </c>
      <c r="P1170">
        <f>+VLOOKUP($D1170,Popis!$A:$H,8,0)</f>
        <v>0</v>
      </c>
    </row>
    <row r="1171" spans="1:16" x14ac:dyDescent="0.3">
      <c r="A1171" t="s">
        <v>324</v>
      </c>
      <c r="B1171" t="str">
        <f>+VLOOKUP($D1171,Popis!$A:$H,3,0)</f>
        <v>21000</v>
      </c>
      <c r="C1171" t="str">
        <f>+VLOOKUP($D1171,Popis!$A:$H,4,0)</f>
        <v>Split</v>
      </c>
      <c r="D1171" t="s">
        <v>342</v>
      </c>
      <c r="E1171" t="s">
        <v>62</v>
      </c>
      <c r="F1171" s="1">
        <v>42.58</v>
      </c>
      <c r="H1171" s="1">
        <v>78.709999999999994</v>
      </c>
      <c r="J1171" s="1">
        <v>59.210554999999999</v>
      </c>
      <c r="L1171" t="str">
        <f>+VLOOKUP($D1171,Popis!$A:$H,2,0)</f>
        <v>ZRINSKO-FRANKOPANSKA 19</v>
      </c>
      <c r="M1171" t="str">
        <f>+VLOOKUP($D1171,Popis!$A:$H,5,0)</f>
        <v>021/323-441; 021/323-443; 021/323-440</v>
      </c>
      <c r="N1171" t="str">
        <f>+VLOOKUP($D1171,Popis!$A:$H,6,0)</f>
        <v>021/386-149</v>
      </c>
      <c r="O1171" t="str">
        <f>+VLOOKUP($D1171,Popis!$A:$H,7,0)</f>
        <v>tajnistvo@nkg-split.hr; josip.dukic@skole.hr</v>
      </c>
      <c r="P1171" t="str">
        <f>+VLOOKUP($D1171,Popis!$A:$H,8,0)</f>
        <v>www.nkg-split.hr</v>
      </c>
    </row>
    <row r="1172" spans="1:16" x14ac:dyDescent="0.3">
      <c r="A1172" t="s">
        <v>324</v>
      </c>
      <c r="B1172" t="str">
        <f>+VLOOKUP($D1172,Popis!$A:$H,3,0)</f>
        <v>21000</v>
      </c>
      <c r="C1172" t="str">
        <f>+VLOOKUP($D1172,Popis!$A:$H,4,0)</f>
        <v>Split</v>
      </c>
      <c r="D1172" t="s">
        <v>343</v>
      </c>
      <c r="E1172" t="s">
        <v>489</v>
      </c>
      <c r="F1172" s="1">
        <v>27.2</v>
      </c>
      <c r="H1172" s="1">
        <v>41.32</v>
      </c>
      <c r="J1172" s="1">
        <v>30.722142000000002</v>
      </c>
      <c r="L1172" t="str">
        <f>+VLOOKUP($D1172,Popis!$A:$H,2,0)</f>
        <v>Plančićeva 1</v>
      </c>
      <c r="M1172" t="str">
        <f>+VLOOKUP($D1172,Popis!$A:$H,5,0)</f>
        <v>021/385-938; 021/385-939; 021-386-197</v>
      </c>
      <c r="N1172">
        <f>+VLOOKUP($D1172,Popis!$A:$H,6,0)</f>
        <v>0</v>
      </c>
      <c r="O1172" t="str">
        <f>+VLOOKUP($D1172,Popis!$A:$H,7,0)</f>
        <v>ured@ss-obrtna-tehnicka-st.skole.hr</v>
      </c>
      <c r="P1172">
        <f>+VLOOKUP($D1172,Popis!$A:$H,8,0)</f>
        <v>0</v>
      </c>
    </row>
    <row r="1173" spans="1:16" x14ac:dyDescent="0.3">
      <c r="A1173" t="s">
        <v>324</v>
      </c>
      <c r="B1173" t="str">
        <f>+VLOOKUP($D1173,Popis!$A:$H,3,0)</f>
        <v>21000</v>
      </c>
      <c r="C1173" t="str">
        <f>+VLOOKUP($D1173,Popis!$A:$H,4,0)</f>
        <v>Split</v>
      </c>
      <c r="D1173" t="s">
        <v>343</v>
      </c>
      <c r="E1173" t="s">
        <v>64</v>
      </c>
      <c r="F1173" s="1">
        <v>45.9</v>
      </c>
      <c r="H1173" s="1">
        <v>62.04</v>
      </c>
      <c r="J1173" s="1">
        <v>55.724117</v>
      </c>
      <c r="L1173" t="str">
        <f>+VLOOKUP($D1173,Popis!$A:$H,2,0)</f>
        <v>Plančićeva 1</v>
      </c>
      <c r="M1173" t="str">
        <f>+VLOOKUP($D1173,Popis!$A:$H,5,0)</f>
        <v>021/385-938; 021/385-939; 021-386-197</v>
      </c>
      <c r="N1173">
        <f>+VLOOKUP($D1173,Popis!$A:$H,6,0)</f>
        <v>0</v>
      </c>
      <c r="O1173" t="str">
        <f>+VLOOKUP($D1173,Popis!$A:$H,7,0)</f>
        <v>ured@ss-obrtna-tehnicka-st.skole.hr</v>
      </c>
      <c r="P1173">
        <f>+VLOOKUP($D1173,Popis!$A:$H,8,0)</f>
        <v>0</v>
      </c>
    </row>
    <row r="1174" spans="1:16" x14ac:dyDescent="0.3">
      <c r="A1174" t="s">
        <v>324</v>
      </c>
      <c r="B1174" t="str">
        <f>+VLOOKUP($D1174,Popis!$A:$H,3,0)</f>
        <v>21000</v>
      </c>
      <c r="C1174" t="str">
        <f>+VLOOKUP($D1174,Popis!$A:$H,4,0)</f>
        <v>Split</v>
      </c>
      <c r="D1174" t="s">
        <v>343</v>
      </c>
      <c r="E1174" t="s">
        <v>29</v>
      </c>
      <c r="F1174" s="1">
        <v>28.74</v>
      </c>
      <c r="H1174" s="1">
        <v>45.22</v>
      </c>
      <c r="J1174" s="1">
        <v>32.418180999999997</v>
      </c>
      <c r="L1174" t="str">
        <f>+VLOOKUP($D1174,Popis!$A:$H,2,0)</f>
        <v>Plančićeva 1</v>
      </c>
      <c r="M1174" t="str">
        <f>+VLOOKUP($D1174,Popis!$A:$H,5,0)</f>
        <v>021/385-938; 021/385-939; 021-386-197</v>
      </c>
      <c r="N1174">
        <f>+VLOOKUP($D1174,Popis!$A:$H,6,0)</f>
        <v>0</v>
      </c>
      <c r="O1174" t="str">
        <f>+VLOOKUP($D1174,Popis!$A:$H,7,0)</f>
        <v>ured@ss-obrtna-tehnicka-st.skole.hr</v>
      </c>
      <c r="P1174">
        <f>+VLOOKUP($D1174,Popis!$A:$H,8,0)</f>
        <v>0</v>
      </c>
    </row>
    <row r="1175" spans="1:16" x14ac:dyDescent="0.3">
      <c r="A1175" t="s">
        <v>324</v>
      </c>
      <c r="B1175" t="str">
        <f>+VLOOKUP($D1175,Popis!$A:$H,3,0)</f>
        <v>21000</v>
      </c>
      <c r="C1175" t="str">
        <f>+VLOOKUP($D1175,Popis!$A:$H,4,0)</f>
        <v>Split</v>
      </c>
      <c r="D1175" t="s">
        <v>343</v>
      </c>
      <c r="E1175" t="s">
        <v>490</v>
      </c>
      <c r="F1175" s="1">
        <v>28.26</v>
      </c>
      <c r="H1175" s="1">
        <v>38.25</v>
      </c>
      <c r="J1175" s="1">
        <v>31.192</v>
      </c>
      <c r="L1175" t="str">
        <f>+VLOOKUP($D1175,Popis!$A:$H,2,0)</f>
        <v>Plančićeva 1</v>
      </c>
      <c r="M1175" t="str">
        <f>+VLOOKUP($D1175,Popis!$A:$H,5,0)</f>
        <v>021/385-938; 021/385-939; 021-386-197</v>
      </c>
      <c r="N1175">
        <f>+VLOOKUP($D1175,Popis!$A:$H,6,0)</f>
        <v>0</v>
      </c>
      <c r="O1175" t="str">
        <f>+VLOOKUP($D1175,Popis!$A:$H,7,0)</f>
        <v>ured@ss-obrtna-tehnicka-st.skole.hr</v>
      </c>
      <c r="P1175">
        <f>+VLOOKUP($D1175,Popis!$A:$H,8,0)</f>
        <v>0</v>
      </c>
    </row>
    <row r="1176" spans="1:16" x14ac:dyDescent="0.3">
      <c r="A1176" t="s">
        <v>324</v>
      </c>
      <c r="B1176" t="str">
        <f>+VLOOKUP($D1176,Popis!$A:$H,3,0)</f>
        <v>21000</v>
      </c>
      <c r="C1176" t="str">
        <f>+VLOOKUP($D1176,Popis!$A:$H,4,0)</f>
        <v>Split</v>
      </c>
      <c r="D1176" t="s">
        <v>343</v>
      </c>
      <c r="E1176" t="s">
        <v>30</v>
      </c>
      <c r="F1176" s="1">
        <v>25.16</v>
      </c>
      <c r="H1176" s="1">
        <v>32.81</v>
      </c>
      <c r="J1176" s="1">
        <v>28.052727000000001</v>
      </c>
      <c r="L1176" t="str">
        <f>+VLOOKUP($D1176,Popis!$A:$H,2,0)</f>
        <v>Plančićeva 1</v>
      </c>
      <c r="M1176" t="str">
        <f>+VLOOKUP($D1176,Popis!$A:$H,5,0)</f>
        <v>021/385-938; 021/385-939; 021-386-197</v>
      </c>
      <c r="N1176">
        <f>+VLOOKUP($D1176,Popis!$A:$H,6,0)</f>
        <v>0</v>
      </c>
      <c r="O1176" t="str">
        <f>+VLOOKUP($D1176,Popis!$A:$H,7,0)</f>
        <v>ured@ss-obrtna-tehnicka-st.skole.hr</v>
      </c>
      <c r="P1176">
        <f>+VLOOKUP($D1176,Popis!$A:$H,8,0)</f>
        <v>0</v>
      </c>
    </row>
    <row r="1177" spans="1:16" x14ac:dyDescent="0.3">
      <c r="A1177" t="s">
        <v>324</v>
      </c>
      <c r="B1177" t="str">
        <f>+VLOOKUP($D1177,Popis!$A:$H,3,0)</f>
        <v>21000</v>
      </c>
      <c r="C1177" t="str">
        <f>+VLOOKUP($D1177,Popis!$A:$H,4,0)</f>
        <v>Split</v>
      </c>
      <c r="D1177" t="s">
        <v>343</v>
      </c>
      <c r="E1177" t="s">
        <v>34</v>
      </c>
      <c r="F1177" s="1">
        <v>29.9</v>
      </c>
      <c r="H1177" s="1">
        <v>40.909999999999997</v>
      </c>
      <c r="J1177" s="1">
        <v>33.252222000000003</v>
      </c>
      <c r="L1177" t="str">
        <f>+VLOOKUP($D1177,Popis!$A:$H,2,0)</f>
        <v>Plančićeva 1</v>
      </c>
      <c r="M1177" t="str">
        <f>+VLOOKUP($D1177,Popis!$A:$H,5,0)</f>
        <v>021/385-938; 021/385-939; 021-386-197</v>
      </c>
      <c r="N1177">
        <f>+VLOOKUP($D1177,Popis!$A:$H,6,0)</f>
        <v>0</v>
      </c>
      <c r="O1177" t="str">
        <f>+VLOOKUP($D1177,Popis!$A:$H,7,0)</f>
        <v>ured@ss-obrtna-tehnicka-st.skole.hr</v>
      </c>
      <c r="P1177">
        <f>+VLOOKUP($D1177,Popis!$A:$H,8,0)</f>
        <v>0</v>
      </c>
    </row>
    <row r="1178" spans="1:16" x14ac:dyDescent="0.3">
      <c r="A1178" t="s">
        <v>324</v>
      </c>
      <c r="B1178" t="str">
        <f>+VLOOKUP($D1178,Popis!$A:$H,3,0)</f>
        <v>21000</v>
      </c>
      <c r="C1178" t="str">
        <f>+VLOOKUP($D1178,Popis!$A:$H,4,0)</f>
        <v>Split</v>
      </c>
      <c r="D1178" t="s">
        <v>343</v>
      </c>
      <c r="E1178" t="s">
        <v>61</v>
      </c>
      <c r="F1178" s="1">
        <v>26.1</v>
      </c>
      <c r="H1178" s="1">
        <v>31.81</v>
      </c>
      <c r="J1178" s="1">
        <v>27.54</v>
      </c>
      <c r="L1178" t="str">
        <f>+VLOOKUP($D1178,Popis!$A:$H,2,0)</f>
        <v>Plančićeva 1</v>
      </c>
      <c r="M1178" t="str">
        <f>+VLOOKUP($D1178,Popis!$A:$H,5,0)</f>
        <v>021/385-938; 021/385-939; 021-386-197</v>
      </c>
      <c r="N1178">
        <f>+VLOOKUP($D1178,Popis!$A:$H,6,0)</f>
        <v>0</v>
      </c>
      <c r="O1178" t="str">
        <f>+VLOOKUP($D1178,Popis!$A:$H,7,0)</f>
        <v>ured@ss-obrtna-tehnicka-st.skole.hr</v>
      </c>
      <c r="P1178">
        <f>+VLOOKUP($D1178,Popis!$A:$H,8,0)</f>
        <v>0</v>
      </c>
    </row>
    <row r="1179" spans="1:16" x14ac:dyDescent="0.3">
      <c r="A1179" t="s">
        <v>324</v>
      </c>
      <c r="B1179" t="str">
        <f>+VLOOKUP($D1179,Popis!$A:$H,3,0)</f>
        <v>21000</v>
      </c>
      <c r="C1179" t="str">
        <f>+VLOOKUP($D1179,Popis!$A:$H,4,0)</f>
        <v>Split</v>
      </c>
      <c r="D1179" t="s">
        <v>343</v>
      </c>
      <c r="E1179" t="s">
        <v>40</v>
      </c>
      <c r="F1179" s="1">
        <v>24.08</v>
      </c>
      <c r="H1179" s="1">
        <v>33.32</v>
      </c>
      <c r="J1179" s="1">
        <v>28.450500000000002</v>
      </c>
      <c r="L1179" t="str">
        <f>+VLOOKUP($D1179,Popis!$A:$H,2,0)</f>
        <v>Plančićeva 1</v>
      </c>
      <c r="M1179" t="str">
        <f>+VLOOKUP($D1179,Popis!$A:$H,5,0)</f>
        <v>021/385-938; 021/385-939; 021-386-197</v>
      </c>
      <c r="N1179">
        <f>+VLOOKUP($D1179,Popis!$A:$H,6,0)</f>
        <v>0</v>
      </c>
      <c r="O1179" t="str">
        <f>+VLOOKUP($D1179,Popis!$A:$H,7,0)</f>
        <v>ured@ss-obrtna-tehnicka-st.skole.hr</v>
      </c>
      <c r="P1179">
        <f>+VLOOKUP($D1179,Popis!$A:$H,8,0)</f>
        <v>0</v>
      </c>
    </row>
    <row r="1180" spans="1:16" ht="12.75" customHeight="1" x14ac:dyDescent="0.3">
      <c r="A1180" t="s">
        <v>324</v>
      </c>
      <c r="B1180" t="str">
        <f>+VLOOKUP($D1180,Popis!$A:$H,3,0)</f>
        <v>21000</v>
      </c>
      <c r="C1180" t="str">
        <f>+VLOOKUP($D1180,Popis!$A:$H,4,0)</f>
        <v>Split</v>
      </c>
      <c r="D1180" t="s">
        <v>343</v>
      </c>
      <c r="E1180" t="s">
        <v>81</v>
      </c>
      <c r="F1180" s="1">
        <v>61.85</v>
      </c>
      <c r="H1180" s="1">
        <v>69.510000000000005</v>
      </c>
      <c r="J1180" s="1">
        <v>64.138181000000003</v>
      </c>
      <c r="L1180" t="str">
        <f>+VLOOKUP($D1180,Popis!$A:$H,2,0)</f>
        <v>Plančićeva 1</v>
      </c>
      <c r="M1180" t="str">
        <f>+VLOOKUP($D1180,Popis!$A:$H,5,0)</f>
        <v>021/385-938; 021/385-939; 021-386-197</v>
      </c>
      <c r="N1180">
        <f>+VLOOKUP($D1180,Popis!$A:$H,6,0)</f>
        <v>0</v>
      </c>
      <c r="O1180" t="str">
        <f>+VLOOKUP($D1180,Popis!$A:$H,7,0)</f>
        <v>ured@ss-obrtna-tehnicka-st.skole.hr</v>
      </c>
      <c r="P1180">
        <f>+VLOOKUP($D1180,Popis!$A:$H,8,0)</f>
        <v>0</v>
      </c>
    </row>
    <row r="1181" spans="1:16" x14ac:dyDescent="0.3">
      <c r="A1181" t="s">
        <v>324</v>
      </c>
      <c r="B1181" t="str">
        <f>+VLOOKUP($D1181,Popis!$A:$H,3,0)</f>
        <v>21000</v>
      </c>
      <c r="C1181" t="str">
        <f>+VLOOKUP($D1181,Popis!$A:$H,4,0)</f>
        <v>Split</v>
      </c>
      <c r="D1181" t="s">
        <v>343</v>
      </c>
      <c r="E1181" t="s">
        <v>523</v>
      </c>
      <c r="F1181" s="1">
        <v>50.01</v>
      </c>
      <c r="H1181" s="1">
        <v>62.28</v>
      </c>
      <c r="J1181" s="1">
        <v>54.892173</v>
      </c>
      <c r="L1181" t="str">
        <f>+VLOOKUP($D1181,Popis!$A:$H,2,0)</f>
        <v>Plančićeva 1</v>
      </c>
      <c r="M1181" t="str">
        <f>+VLOOKUP($D1181,Popis!$A:$H,5,0)</f>
        <v>021/385-938; 021/385-939; 021-386-197</v>
      </c>
      <c r="N1181">
        <f>+VLOOKUP($D1181,Popis!$A:$H,6,0)</f>
        <v>0</v>
      </c>
      <c r="O1181" t="str">
        <f>+VLOOKUP($D1181,Popis!$A:$H,7,0)</f>
        <v>ured@ss-obrtna-tehnicka-st.skole.hr</v>
      </c>
      <c r="P1181">
        <f>+VLOOKUP($D1181,Popis!$A:$H,8,0)</f>
        <v>0</v>
      </c>
    </row>
    <row r="1182" spans="1:16" x14ac:dyDescent="0.3">
      <c r="A1182" t="s">
        <v>324</v>
      </c>
      <c r="B1182" t="str">
        <f>+VLOOKUP($D1182,Popis!$A:$H,3,0)</f>
        <v>21000</v>
      </c>
      <c r="C1182" t="str">
        <f>+VLOOKUP($D1182,Popis!$A:$H,4,0)</f>
        <v>Split</v>
      </c>
      <c r="D1182" t="s">
        <v>344</v>
      </c>
      <c r="E1182" t="s">
        <v>39</v>
      </c>
      <c r="F1182" s="1">
        <v>30.81</v>
      </c>
      <c r="H1182" s="1">
        <v>42.38</v>
      </c>
      <c r="J1182" s="1">
        <v>34.353136999999997</v>
      </c>
      <c r="L1182" t="str">
        <f>+VLOOKUP($D1182,Popis!$A:$H,2,0)</f>
        <v>NODILOVA 3</v>
      </c>
      <c r="M1182" t="str">
        <f>+VLOOKUP($D1182,Popis!$A:$H,5,0)</f>
        <v>021/343-612</v>
      </c>
      <c r="N1182">
        <f>+VLOOKUP($D1182,Popis!$A:$H,6,0)</f>
        <v>0</v>
      </c>
      <c r="O1182" t="str">
        <f>+VLOOKUP($D1182,Popis!$A:$H,7,0)</f>
        <v>ured@ss-obrtnicka-st.skole.hr</v>
      </c>
      <c r="P1182" t="str">
        <f>+VLOOKUP($D1182,Popis!$A:$H,8,0)</f>
        <v>http://ss-obrtnicka-st.skole.hr</v>
      </c>
    </row>
    <row r="1183" spans="1:16" x14ac:dyDescent="0.3">
      <c r="A1183" t="s">
        <v>324</v>
      </c>
      <c r="B1183" t="str">
        <f>+VLOOKUP($D1183,Popis!$A:$H,3,0)</f>
        <v>21000</v>
      </c>
      <c r="C1183" t="str">
        <f>+VLOOKUP($D1183,Popis!$A:$H,4,0)</f>
        <v>Split</v>
      </c>
      <c r="D1183" t="s">
        <v>344</v>
      </c>
      <c r="E1183" t="s">
        <v>66</v>
      </c>
      <c r="F1183" s="1">
        <v>61.09</v>
      </c>
      <c r="H1183" s="1">
        <v>72.61</v>
      </c>
      <c r="J1183" s="1">
        <v>64.919704999999993</v>
      </c>
      <c r="L1183" t="str">
        <f>+VLOOKUP($D1183,Popis!$A:$H,2,0)</f>
        <v>NODILOVA 3</v>
      </c>
      <c r="M1183" t="str">
        <f>+VLOOKUP($D1183,Popis!$A:$H,5,0)</f>
        <v>021/343-612</v>
      </c>
      <c r="N1183">
        <f>+VLOOKUP($D1183,Popis!$A:$H,6,0)</f>
        <v>0</v>
      </c>
      <c r="O1183" t="str">
        <f>+VLOOKUP($D1183,Popis!$A:$H,7,0)</f>
        <v>ured@ss-obrtnicka-st.skole.hr</v>
      </c>
      <c r="P1183" t="str">
        <f>+VLOOKUP($D1183,Popis!$A:$H,8,0)</f>
        <v>http://ss-obrtnicka-st.skole.hr</v>
      </c>
    </row>
    <row r="1184" spans="1:16" x14ac:dyDescent="0.3">
      <c r="A1184" t="s">
        <v>324</v>
      </c>
      <c r="B1184" t="str">
        <f>+VLOOKUP($D1184,Popis!$A:$H,3,0)</f>
        <v>21000</v>
      </c>
      <c r="C1184" t="str">
        <f>+VLOOKUP($D1184,Popis!$A:$H,4,0)</f>
        <v>Split</v>
      </c>
      <c r="D1184" t="s">
        <v>344</v>
      </c>
      <c r="E1184" t="s">
        <v>68</v>
      </c>
      <c r="F1184" s="1">
        <v>24.28</v>
      </c>
      <c r="H1184" s="1">
        <v>28.91</v>
      </c>
      <c r="J1184" s="1">
        <v>26.464704999999999</v>
      </c>
      <c r="L1184" t="str">
        <f>+VLOOKUP($D1184,Popis!$A:$H,2,0)</f>
        <v>NODILOVA 3</v>
      </c>
      <c r="M1184" t="str">
        <f>+VLOOKUP($D1184,Popis!$A:$H,5,0)</f>
        <v>021/343-612</v>
      </c>
      <c r="N1184">
        <f>+VLOOKUP($D1184,Popis!$A:$H,6,0)</f>
        <v>0</v>
      </c>
      <c r="O1184" t="str">
        <f>+VLOOKUP($D1184,Popis!$A:$H,7,0)</f>
        <v>ured@ss-obrtnicka-st.skole.hr</v>
      </c>
      <c r="P1184" t="str">
        <f>+VLOOKUP($D1184,Popis!$A:$H,8,0)</f>
        <v>http://ss-obrtnicka-st.skole.hr</v>
      </c>
    </row>
    <row r="1185" spans="1:16" x14ac:dyDescent="0.3">
      <c r="A1185" t="s">
        <v>324</v>
      </c>
      <c r="B1185" t="str">
        <f>+VLOOKUP($D1185,Popis!$A:$H,3,0)</f>
        <v>21000</v>
      </c>
      <c r="C1185" t="str">
        <f>+VLOOKUP($D1185,Popis!$A:$H,4,0)</f>
        <v>Split</v>
      </c>
      <c r="D1185" t="s">
        <v>344</v>
      </c>
      <c r="E1185" t="s">
        <v>501</v>
      </c>
      <c r="F1185" s="1">
        <v>53.13</v>
      </c>
      <c r="H1185" s="1">
        <v>67.64</v>
      </c>
      <c r="J1185" s="1">
        <v>57.364117</v>
      </c>
      <c r="L1185" t="str">
        <f>+VLOOKUP($D1185,Popis!$A:$H,2,0)</f>
        <v>NODILOVA 3</v>
      </c>
      <c r="M1185" t="str">
        <f>+VLOOKUP($D1185,Popis!$A:$H,5,0)</f>
        <v>021/343-612</v>
      </c>
      <c r="N1185">
        <f>+VLOOKUP($D1185,Popis!$A:$H,6,0)</f>
        <v>0</v>
      </c>
      <c r="O1185" t="str">
        <f>+VLOOKUP($D1185,Popis!$A:$H,7,0)</f>
        <v>ured@ss-obrtnicka-st.skole.hr</v>
      </c>
      <c r="P1185" t="str">
        <f>+VLOOKUP($D1185,Popis!$A:$H,8,0)</f>
        <v>http://ss-obrtnicka-st.skole.hr</v>
      </c>
    </row>
    <row r="1186" spans="1:16" x14ac:dyDescent="0.3">
      <c r="A1186" t="s">
        <v>324</v>
      </c>
      <c r="B1186" t="str">
        <f>+VLOOKUP($D1186,Popis!$A:$H,3,0)</f>
        <v>21000</v>
      </c>
      <c r="C1186" t="str">
        <f>+VLOOKUP($D1186,Popis!$A:$H,4,0)</f>
        <v>Split</v>
      </c>
      <c r="D1186" t="s">
        <v>344</v>
      </c>
      <c r="E1186" t="s">
        <v>531</v>
      </c>
      <c r="F1186" s="1">
        <v>55.25</v>
      </c>
      <c r="H1186" s="1">
        <v>70.39</v>
      </c>
      <c r="J1186" s="1">
        <v>59.559410999999997</v>
      </c>
      <c r="L1186" t="str">
        <f>+VLOOKUP($D1186,Popis!$A:$H,2,0)</f>
        <v>NODILOVA 3</v>
      </c>
      <c r="M1186" t="str">
        <f>+VLOOKUP($D1186,Popis!$A:$H,5,0)</f>
        <v>021/343-612</v>
      </c>
      <c r="N1186">
        <f>+VLOOKUP($D1186,Popis!$A:$H,6,0)</f>
        <v>0</v>
      </c>
      <c r="O1186" t="str">
        <f>+VLOOKUP($D1186,Popis!$A:$H,7,0)</f>
        <v>ured@ss-obrtnicka-st.skole.hr</v>
      </c>
      <c r="P1186" t="str">
        <f>+VLOOKUP($D1186,Popis!$A:$H,8,0)</f>
        <v>http://ss-obrtnicka-st.skole.hr</v>
      </c>
    </row>
    <row r="1187" spans="1:16" x14ac:dyDescent="0.3">
      <c r="A1187" t="s">
        <v>324</v>
      </c>
      <c r="B1187" t="str">
        <f>+VLOOKUP($D1187,Popis!$A:$H,3,0)</f>
        <v>21260</v>
      </c>
      <c r="C1187" t="str">
        <f>+VLOOKUP($D1187,Popis!$A:$H,4,0)</f>
        <v>Imotski</v>
      </c>
      <c r="D1187" t="s">
        <v>583</v>
      </c>
      <c r="E1187" t="s">
        <v>489</v>
      </c>
      <c r="F1187" s="1">
        <v>22.84</v>
      </c>
      <c r="H1187" s="1">
        <v>40.93</v>
      </c>
      <c r="J1187" s="1">
        <v>27.084444000000001</v>
      </c>
      <c r="L1187" t="str">
        <f>+VLOOKUP($D1187,Popis!$A:$H,2,0)</f>
        <v>BRUNE BUŠIĆA 59</v>
      </c>
      <c r="M1187" t="str">
        <f>+VLOOKUP($D1187,Popis!$A:$H,5,0)</f>
        <v>021/842-333; 0981661161</v>
      </c>
      <c r="N1187" t="str">
        <f>+VLOOKUP($D1187,Popis!$A:$H,6,0)</f>
        <v>021/670055</v>
      </c>
      <c r="O1187" t="str">
        <f>+VLOOKUP($D1187,Popis!$A:$H,7,0)</f>
        <v>ured@ss-obrtnicko-industrijska-imotski.skole.hr</v>
      </c>
      <c r="P1187">
        <f>+VLOOKUP($D1187,Popis!$A:$H,8,0)</f>
        <v>0</v>
      </c>
    </row>
    <row r="1188" spans="1:16" x14ac:dyDescent="0.3">
      <c r="A1188" t="s">
        <v>324</v>
      </c>
      <c r="B1188" t="str">
        <f>+VLOOKUP($D1188,Popis!$A:$H,3,0)</f>
        <v>21260</v>
      </c>
      <c r="C1188" t="str">
        <f>+VLOOKUP($D1188,Popis!$A:$H,4,0)</f>
        <v>Imotski</v>
      </c>
      <c r="D1188" t="s">
        <v>583</v>
      </c>
      <c r="E1188" t="s">
        <v>29</v>
      </c>
      <c r="F1188" s="1">
        <v>29.17</v>
      </c>
      <c r="H1188" s="1">
        <v>39.92</v>
      </c>
      <c r="J1188" s="1">
        <v>33.251249999999999</v>
      </c>
      <c r="L1188" t="str">
        <f>+VLOOKUP($D1188,Popis!$A:$H,2,0)</f>
        <v>BRUNE BUŠIĆA 59</v>
      </c>
      <c r="M1188" t="str">
        <f>+VLOOKUP($D1188,Popis!$A:$H,5,0)</f>
        <v>021/842-333; 0981661161</v>
      </c>
      <c r="N1188" t="str">
        <f>+VLOOKUP($D1188,Popis!$A:$H,6,0)</f>
        <v>021/670055</v>
      </c>
      <c r="O1188" t="str">
        <f>+VLOOKUP($D1188,Popis!$A:$H,7,0)</f>
        <v>ured@ss-obrtnicko-industrijska-imotski.skole.hr</v>
      </c>
      <c r="P1188">
        <f>+VLOOKUP($D1188,Popis!$A:$H,8,0)</f>
        <v>0</v>
      </c>
    </row>
    <row r="1189" spans="1:16" x14ac:dyDescent="0.3">
      <c r="A1189" t="s">
        <v>324</v>
      </c>
      <c r="B1189" t="str">
        <f>+VLOOKUP($D1189,Popis!$A:$H,3,0)</f>
        <v>21260</v>
      </c>
      <c r="C1189" t="str">
        <f>+VLOOKUP($D1189,Popis!$A:$H,4,0)</f>
        <v>Imotski</v>
      </c>
      <c r="D1189" t="s">
        <v>583</v>
      </c>
      <c r="E1189" t="s">
        <v>490</v>
      </c>
      <c r="F1189" s="1">
        <v>25</v>
      </c>
      <c r="H1189" s="1">
        <v>28.31</v>
      </c>
      <c r="J1189" s="1">
        <v>27.013332999999999</v>
      </c>
      <c r="L1189" t="str">
        <f>+VLOOKUP($D1189,Popis!$A:$H,2,0)</f>
        <v>BRUNE BUŠIĆA 59</v>
      </c>
      <c r="M1189" t="str">
        <f>+VLOOKUP($D1189,Popis!$A:$H,5,0)</f>
        <v>021/842-333; 0981661161</v>
      </c>
      <c r="N1189" t="str">
        <f>+VLOOKUP($D1189,Popis!$A:$H,6,0)</f>
        <v>021/670055</v>
      </c>
      <c r="O1189" t="str">
        <f>+VLOOKUP($D1189,Popis!$A:$H,7,0)</f>
        <v>ured@ss-obrtnicko-industrijska-imotski.skole.hr</v>
      </c>
      <c r="P1189">
        <f>+VLOOKUP($D1189,Popis!$A:$H,8,0)</f>
        <v>0</v>
      </c>
    </row>
    <row r="1190" spans="1:16" x14ac:dyDescent="0.3">
      <c r="A1190" t="s">
        <v>324</v>
      </c>
      <c r="B1190" t="str">
        <f>+VLOOKUP($D1190,Popis!$A:$H,3,0)</f>
        <v>21260</v>
      </c>
      <c r="C1190" t="str">
        <f>+VLOOKUP($D1190,Popis!$A:$H,4,0)</f>
        <v>Imotski</v>
      </c>
      <c r="D1190" t="s">
        <v>583</v>
      </c>
      <c r="E1190" t="s">
        <v>39</v>
      </c>
      <c r="F1190" s="1">
        <v>29.13</v>
      </c>
      <c r="H1190" s="1">
        <v>43.57</v>
      </c>
      <c r="J1190" s="1">
        <v>34.807499999999997</v>
      </c>
      <c r="L1190" t="str">
        <f>+VLOOKUP($D1190,Popis!$A:$H,2,0)</f>
        <v>BRUNE BUŠIĆA 59</v>
      </c>
      <c r="M1190" t="str">
        <f>+VLOOKUP($D1190,Popis!$A:$H,5,0)</f>
        <v>021/842-333; 0981661161</v>
      </c>
      <c r="N1190" t="str">
        <f>+VLOOKUP($D1190,Popis!$A:$H,6,0)</f>
        <v>021/670055</v>
      </c>
      <c r="O1190" t="str">
        <f>+VLOOKUP($D1190,Popis!$A:$H,7,0)</f>
        <v>ured@ss-obrtnicko-industrijska-imotski.skole.hr</v>
      </c>
      <c r="P1190">
        <f>+VLOOKUP($D1190,Popis!$A:$H,8,0)</f>
        <v>0</v>
      </c>
    </row>
    <row r="1191" spans="1:16" x14ac:dyDescent="0.3">
      <c r="A1191" t="s">
        <v>324</v>
      </c>
      <c r="B1191" t="str">
        <f>+VLOOKUP($D1191,Popis!$A:$H,3,0)</f>
        <v>21260</v>
      </c>
      <c r="C1191" t="str">
        <f>+VLOOKUP($D1191,Popis!$A:$H,4,0)</f>
        <v>Imotski</v>
      </c>
      <c r="D1191" t="s">
        <v>583</v>
      </c>
      <c r="E1191" t="s">
        <v>66</v>
      </c>
      <c r="F1191" s="1">
        <v>36.99</v>
      </c>
      <c r="H1191" s="1">
        <v>57.77</v>
      </c>
      <c r="J1191" s="1">
        <v>48.907499999999999</v>
      </c>
      <c r="L1191" t="str">
        <f>+VLOOKUP($D1191,Popis!$A:$H,2,0)</f>
        <v>BRUNE BUŠIĆA 59</v>
      </c>
      <c r="M1191" t="str">
        <f>+VLOOKUP($D1191,Popis!$A:$H,5,0)</f>
        <v>021/842-333; 0981661161</v>
      </c>
      <c r="N1191" t="str">
        <f>+VLOOKUP($D1191,Popis!$A:$H,6,0)</f>
        <v>021/670055</v>
      </c>
      <c r="O1191" t="str">
        <f>+VLOOKUP($D1191,Popis!$A:$H,7,0)</f>
        <v>ured@ss-obrtnicko-industrijska-imotski.skole.hr</v>
      </c>
      <c r="P1191">
        <f>+VLOOKUP($D1191,Popis!$A:$H,8,0)</f>
        <v>0</v>
      </c>
    </row>
    <row r="1192" spans="1:16" x14ac:dyDescent="0.3">
      <c r="A1192" t="s">
        <v>324</v>
      </c>
      <c r="B1192" t="str">
        <f>+VLOOKUP($D1192,Popis!$A:$H,3,0)</f>
        <v>21260</v>
      </c>
      <c r="C1192" t="str">
        <f>+VLOOKUP($D1192,Popis!$A:$H,4,0)</f>
        <v>Imotski</v>
      </c>
      <c r="D1192" t="s">
        <v>583</v>
      </c>
      <c r="E1192" t="s">
        <v>15</v>
      </c>
      <c r="F1192" s="1">
        <v>21.94</v>
      </c>
      <c r="H1192" s="1">
        <v>32.159999999999997</v>
      </c>
      <c r="J1192" s="1">
        <v>29.785713999999999</v>
      </c>
      <c r="L1192" t="str">
        <f>+VLOOKUP($D1192,Popis!$A:$H,2,0)</f>
        <v>BRUNE BUŠIĆA 59</v>
      </c>
      <c r="M1192" t="str">
        <f>+VLOOKUP($D1192,Popis!$A:$H,5,0)</f>
        <v>021/842-333; 0981661161</v>
      </c>
      <c r="N1192" t="str">
        <f>+VLOOKUP($D1192,Popis!$A:$H,6,0)</f>
        <v>021/670055</v>
      </c>
      <c r="O1192" t="str">
        <f>+VLOOKUP($D1192,Popis!$A:$H,7,0)</f>
        <v>ured@ss-obrtnicko-industrijska-imotski.skole.hr</v>
      </c>
      <c r="P1192">
        <f>+VLOOKUP($D1192,Popis!$A:$H,8,0)</f>
        <v>0</v>
      </c>
    </row>
    <row r="1193" spans="1:16" x14ac:dyDescent="0.3">
      <c r="A1193" t="s">
        <v>324</v>
      </c>
      <c r="B1193" t="str">
        <f>+VLOOKUP($D1193,Popis!$A:$H,3,0)</f>
        <v>21260</v>
      </c>
      <c r="C1193" t="str">
        <f>+VLOOKUP($D1193,Popis!$A:$H,4,0)</f>
        <v>Imotski</v>
      </c>
      <c r="D1193" t="s">
        <v>583</v>
      </c>
      <c r="E1193" t="s">
        <v>34</v>
      </c>
      <c r="F1193" s="1">
        <v>26.72</v>
      </c>
      <c r="H1193" s="1">
        <v>33.53</v>
      </c>
      <c r="J1193" s="1">
        <v>30.91</v>
      </c>
      <c r="L1193" t="str">
        <f>+VLOOKUP($D1193,Popis!$A:$H,2,0)</f>
        <v>BRUNE BUŠIĆA 59</v>
      </c>
      <c r="M1193" t="str">
        <f>+VLOOKUP($D1193,Popis!$A:$H,5,0)</f>
        <v>021/842-333; 0981661161</v>
      </c>
      <c r="N1193" t="str">
        <f>+VLOOKUP($D1193,Popis!$A:$H,6,0)</f>
        <v>021/670055</v>
      </c>
      <c r="O1193" t="str">
        <f>+VLOOKUP($D1193,Popis!$A:$H,7,0)</f>
        <v>ured@ss-obrtnicko-industrijska-imotski.skole.hr</v>
      </c>
      <c r="P1193">
        <f>+VLOOKUP($D1193,Popis!$A:$H,8,0)</f>
        <v>0</v>
      </c>
    </row>
    <row r="1194" spans="1:16" x14ac:dyDescent="0.3">
      <c r="A1194" t="s">
        <v>324</v>
      </c>
      <c r="B1194" t="str">
        <f>+VLOOKUP($D1194,Popis!$A:$H,3,0)</f>
        <v>21260</v>
      </c>
      <c r="C1194" t="str">
        <f>+VLOOKUP($D1194,Popis!$A:$H,4,0)</f>
        <v>Imotski</v>
      </c>
      <c r="D1194" t="s">
        <v>583</v>
      </c>
      <c r="E1194" t="s">
        <v>16</v>
      </c>
      <c r="L1194" t="str">
        <f>+VLOOKUP($D1194,Popis!$A:$H,2,0)</f>
        <v>BRUNE BUŠIĆA 59</v>
      </c>
      <c r="M1194" t="str">
        <f>+VLOOKUP($D1194,Popis!$A:$H,5,0)</f>
        <v>021/842-333; 0981661161</v>
      </c>
      <c r="N1194" t="str">
        <f>+VLOOKUP($D1194,Popis!$A:$H,6,0)</f>
        <v>021/670055</v>
      </c>
      <c r="O1194" t="str">
        <f>+VLOOKUP($D1194,Popis!$A:$H,7,0)</f>
        <v>ured@ss-obrtnicko-industrijska-imotski.skole.hr</v>
      </c>
      <c r="P1194">
        <f>+VLOOKUP($D1194,Popis!$A:$H,8,0)</f>
        <v>0</v>
      </c>
    </row>
    <row r="1195" spans="1:16" x14ac:dyDescent="0.3">
      <c r="A1195" t="s">
        <v>324</v>
      </c>
      <c r="B1195" t="str">
        <f>+VLOOKUP($D1195,Popis!$A:$H,3,0)</f>
        <v>21260</v>
      </c>
      <c r="C1195" t="str">
        <f>+VLOOKUP($D1195,Popis!$A:$H,4,0)</f>
        <v>Imotski</v>
      </c>
      <c r="D1195" t="s">
        <v>583</v>
      </c>
      <c r="E1195" t="s">
        <v>494</v>
      </c>
      <c r="F1195" s="1">
        <v>23.84</v>
      </c>
      <c r="H1195" s="1">
        <v>30.23</v>
      </c>
      <c r="J1195" s="1">
        <v>26.164210000000001</v>
      </c>
      <c r="L1195" t="str">
        <f>+VLOOKUP($D1195,Popis!$A:$H,2,0)</f>
        <v>BRUNE BUŠIĆA 59</v>
      </c>
      <c r="M1195" t="str">
        <f>+VLOOKUP($D1195,Popis!$A:$H,5,0)</f>
        <v>021/842-333; 0981661161</v>
      </c>
      <c r="N1195" t="str">
        <f>+VLOOKUP($D1195,Popis!$A:$H,6,0)</f>
        <v>021/670055</v>
      </c>
      <c r="O1195" t="str">
        <f>+VLOOKUP($D1195,Popis!$A:$H,7,0)</f>
        <v>ured@ss-obrtnicko-industrijska-imotski.skole.hr</v>
      </c>
      <c r="P1195">
        <f>+VLOOKUP($D1195,Popis!$A:$H,8,0)</f>
        <v>0</v>
      </c>
    </row>
    <row r="1196" spans="1:16" x14ac:dyDescent="0.3">
      <c r="A1196" t="s">
        <v>324</v>
      </c>
      <c r="B1196" t="str">
        <f>+VLOOKUP($D1196,Popis!$A:$H,3,0)</f>
        <v>21000</v>
      </c>
      <c r="C1196" t="str">
        <f>+VLOOKUP($D1196,Popis!$A:$H,4,0)</f>
        <v>Split</v>
      </c>
      <c r="D1196" t="s">
        <v>346</v>
      </c>
      <c r="E1196" t="s">
        <v>511</v>
      </c>
      <c r="F1196" s="1">
        <v>50.38</v>
      </c>
      <c r="H1196" s="1">
        <v>80</v>
      </c>
      <c r="J1196" s="1">
        <v>59.399436000000001</v>
      </c>
      <c r="L1196" t="str">
        <f>+VLOOKUP($D1196,Popis!$A:$H,2,0)</f>
        <v>ZRINSKO FRANKOPANSKA 36</v>
      </c>
      <c r="M1196" t="str">
        <f>+VLOOKUP($D1196,Popis!$A:$H,5,0)</f>
        <v>021 380 749; 021 380 765; 021 380 767</v>
      </c>
      <c r="N1196" t="str">
        <f>+VLOOKUP($D1196,Popis!$A:$H,6,0)</f>
        <v>021 380 764</v>
      </c>
      <c r="O1196" t="str">
        <f>+VLOOKUP($D1196,Popis!$A:$H,7,0)</f>
        <v>office@pomsk.hr; admin@ss-pomorska-st.skole.hr, ured@ss-pomorska-st.skole.hr</v>
      </c>
      <c r="P1196" t="str">
        <f>+VLOOKUP($D1196,Popis!$A:$H,8,0)</f>
        <v>www.pomsk.hr</v>
      </c>
    </row>
    <row r="1197" spans="1:16" x14ac:dyDescent="0.3">
      <c r="A1197" t="s">
        <v>324</v>
      </c>
      <c r="B1197" t="str">
        <f>+VLOOKUP($D1197,Popis!$A:$H,3,0)</f>
        <v>21000</v>
      </c>
      <c r="C1197" t="str">
        <f>+VLOOKUP($D1197,Popis!$A:$H,4,0)</f>
        <v>Split</v>
      </c>
      <c r="D1197" t="s">
        <v>346</v>
      </c>
      <c r="E1197" t="s">
        <v>508</v>
      </c>
      <c r="F1197" s="1">
        <v>44.15</v>
      </c>
      <c r="H1197" s="1">
        <v>58.34</v>
      </c>
      <c r="J1197" s="1">
        <v>47.578000000000003</v>
      </c>
      <c r="L1197" t="str">
        <f>+VLOOKUP($D1197,Popis!$A:$H,2,0)</f>
        <v>ZRINSKO FRANKOPANSKA 36</v>
      </c>
      <c r="M1197" t="str">
        <f>+VLOOKUP($D1197,Popis!$A:$H,5,0)</f>
        <v>021 380 749; 021 380 765; 021 380 767</v>
      </c>
      <c r="N1197" t="str">
        <f>+VLOOKUP($D1197,Popis!$A:$H,6,0)</f>
        <v>021 380 764</v>
      </c>
      <c r="O1197" t="str">
        <f>+VLOOKUP($D1197,Popis!$A:$H,7,0)</f>
        <v>office@pomsk.hr; admin@ss-pomorska-st.skole.hr, ured@ss-pomorska-st.skole.hr</v>
      </c>
      <c r="P1197" t="str">
        <f>+VLOOKUP($D1197,Popis!$A:$H,8,0)</f>
        <v>www.pomsk.hr</v>
      </c>
    </row>
    <row r="1198" spans="1:16" x14ac:dyDescent="0.3">
      <c r="A1198" t="s">
        <v>324</v>
      </c>
      <c r="B1198" t="str">
        <f>+VLOOKUP($D1198,Popis!$A:$H,3,0)</f>
        <v>21000</v>
      </c>
      <c r="C1198" t="str">
        <f>+VLOOKUP($D1198,Popis!$A:$H,4,0)</f>
        <v>Split</v>
      </c>
      <c r="D1198" t="s">
        <v>346</v>
      </c>
      <c r="E1198" t="s">
        <v>512</v>
      </c>
      <c r="F1198" s="1">
        <v>46.47</v>
      </c>
      <c r="H1198" s="1">
        <v>68.28</v>
      </c>
      <c r="J1198" s="1">
        <v>53.323540999999999</v>
      </c>
      <c r="L1198" t="str">
        <f>+VLOOKUP($D1198,Popis!$A:$H,2,0)</f>
        <v>ZRINSKO FRANKOPANSKA 36</v>
      </c>
      <c r="M1198" t="str">
        <f>+VLOOKUP($D1198,Popis!$A:$H,5,0)</f>
        <v>021 380 749; 021 380 765; 021 380 767</v>
      </c>
      <c r="N1198" t="str">
        <f>+VLOOKUP($D1198,Popis!$A:$H,6,0)</f>
        <v>021 380 764</v>
      </c>
      <c r="O1198" t="str">
        <f>+VLOOKUP($D1198,Popis!$A:$H,7,0)</f>
        <v>office@pomsk.hr; admin@ss-pomorska-st.skole.hr, ured@ss-pomorska-st.skole.hr</v>
      </c>
      <c r="P1198" t="str">
        <f>+VLOOKUP($D1198,Popis!$A:$H,8,0)</f>
        <v>www.pomsk.hr</v>
      </c>
    </row>
    <row r="1199" spans="1:16" x14ac:dyDescent="0.3">
      <c r="A1199" t="s">
        <v>324</v>
      </c>
      <c r="B1199" t="str">
        <f>+VLOOKUP($D1199,Popis!$A:$H,3,0)</f>
        <v>21000</v>
      </c>
      <c r="C1199" t="str">
        <f>+VLOOKUP($D1199,Popis!$A:$H,4,0)</f>
        <v>Split</v>
      </c>
      <c r="D1199" t="s">
        <v>346</v>
      </c>
      <c r="E1199" t="s">
        <v>584</v>
      </c>
      <c r="F1199" s="1">
        <v>48.34</v>
      </c>
      <c r="H1199" s="1">
        <v>54.91</v>
      </c>
      <c r="J1199" s="1">
        <v>50.604284999999997</v>
      </c>
      <c r="L1199" t="str">
        <f>+VLOOKUP($D1199,Popis!$A:$H,2,0)</f>
        <v>ZRINSKO FRANKOPANSKA 36</v>
      </c>
      <c r="M1199" t="str">
        <f>+VLOOKUP($D1199,Popis!$A:$H,5,0)</f>
        <v>021 380 749; 021 380 765; 021 380 767</v>
      </c>
      <c r="N1199" t="str">
        <f>+VLOOKUP($D1199,Popis!$A:$H,6,0)</f>
        <v>021 380 764</v>
      </c>
      <c r="O1199" t="str">
        <f>+VLOOKUP($D1199,Popis!$A:$H,7,0)</f>
        <v>office@pomsk.hr; admin@ss-pomorska-st.skole.hr, ured@ss-pomorska-st.skole.hr</v>
      </c>
      <c r="P1199" t="str">
        <f>+VLOOKUP($D1199,Popis!$A:$H,8,0)</f>
        <v>www.pomsk.hr</v>
      </c>
    </row>
    <row r="1200" spans="1:16" x14ac:dyDescent="0.3">
      <c r="A1200" t="s">
        <v>324</v>
      </c>
      <c r="B1200" t="str">
        <f>+VLOOKUP($D1200,Popis!$A:$H,3,0)</f>
        <v>21000</v>
      </c>
      <c r="C1200" t="str">
        <f>+VLOOKUP($D1200,Popis!$A:$H,4,0)</f>
        <v>Split</v>
      </c>
      <c r="D1200" t="s">
        <v>347</v>
      </c>
      <c r="E1200" t="s">
        <v>185</v>
      </c>
      <c r="F1200" s="1">
        <v>54.89</v>
      </c>
      <c r="H1200" s="1">
        <v>69.62</v>
      </c>
      <c r="J1200" s="1">
        <v>59.670588000000002</v>
      </c>
      <c r="L1200" t="str">
        <f>+VLOOKUP($D1200,Popis!$A:$H,2,0)</f>
        <v>MATICE HRVATSKE 11</v>
      </c>
      <c r="M1200" t="str">
        <f>+VLOOKUP($D1200,Popis!$A:$H,5,0)</f>
        <v>021/465-462; 021/468-871; 021/434-590</v>
      </c>
      <c r="N1200">
        <f>+VLOOKUP($D1200,Popis!$A:$H,6,0)</f>
        <v>0</v>
      </c>
      <c r="O1200" t="str">
        <f>+VLOOKUP($D1200,Popis!$A:$H,7,0)</f>
        <v>prirodoslovna@prirodoslovna.hr; ured@ss-prirodoslovna-st.skole.hr</v>
      </c>
      <c r="P1200" t="str">
        <f>+VLOOKUP($D1200,Popis!$A:$H,8,0)</f>
        <v>www.prirodoslovna.hr</v>
      </c>
    </row>
    <row r="1201" spans="1:16" x14ac:dyDescent="0.3">
      <c r="A1201" t="s">
        <v>324</v>
      </c>
      <c r="B1201" t="str">
        <f>+VLOOKUP($D1201,Popis!$A:$H,3,0)</f>
        <v>21000</v>
      </c>
      <c r="C1201" t="str">
        <f>+VLOOKUP($D1201,Popis!$A:$H,4,0)</f>
        <v>Split</v>
      </c>
      <c r="D1201" t="s">
        <v>347</v>
      </c>
      <c r="E1201" t="s">
        <v>519</v>
      </c>
      <c r="F1201" s="1">
        <v>59.35</v>
      </c>
      <c r="H1201" s="1">
        <v>73.98</v>
      </c>
      <c r="J1201" s="1">
        <v>64.536665999999997</v>
      </c>
      <c r="L1201" t="str">
        <f>+VLOOKUP($D1201,Popis!$A:$H,2,0)</f>
        <v>MATICE HRVATSKE 11</v>
      </c>
      <c r="M1201" t="str">
        <f>+VLOOKUP($D1201,Popis!$A:$H,5,0)</f>
        <v>021/465-462; 021/468-871; 021/434-590</v>
      </c>
      <c r="N1201">
        <f>+VLOOKUP($D1201,Popis!$A:$H,6,0)</f>
        <v>0</v>
      </c>
      <c r="O1201" t="str">
        <f>+VLOOKUP($D1201,Popis!$A:$H,7,0)</f>
        <v>prirodoslovna@prirodoslovna.hr; ured@ss-prirodoslovna-st.skole.hr</v>
      </c>
      <c r="P1201" t="str">
        <f>+VLOOKUP($D1201,Popis!$A:$H,8,0)</f>
        <v>www.prirodoslovna.hr</v>
      </c>
    </row>
    <row r="1202" spans="1:16" x14ac:dyDescent="0.3">
      <c r="A1202" t="s">
        <v>324</v>
      </c>
      <c r="B1202" t="str">
        <f>+VLOOKUP($D1202,Popis!$A:$H,3,0)</f>
        <v>21000</v>
      </c>
      <c r="C1202" t="str">
        <f>+VLOOKUP($D1202,Popis!$A:$H,4,0)</f>
        <v>Split</v>
      </c>
      <c r="D1202" t="s">
        <v>347</v>
      </c>
      <c r="E1202" t="s">
        <v>116</v>
      </c>
      <c r="F1202" s="1">
        <v>56.36</v>
      </c>
      <c r="H1202" s="1">
        <v>66.05</v>
      </c>
      <c r="J1202" s="1">
        <v>59.551175999999998</v>
      </c>
      <c r="L1202" t="str">
        <f>+VLOOKUP($D1202,Popis!$A:$H,2,0)</f>
        <v>MATICE HRVATSKE 11</v>
      </c>
      <c r="M1202" t="str">
        <f>+VLOOKUP($D1202,Popis!$A:$H,5,0)</f>
        <v>021/465-462; 021/468-871; 021/434-590</v>
      </c>
      <c r="N1202">
        <f>+VLOOKUP($D1202,Popis!$A:$H,6,0)</f>
        <v>0</v>
      </c>
      <c r="O1202" t="str">
        <f>+VLOOKUP($D1202,Popis!$A:$H,7,0)</f>
        <v>prirodoslovna@prirodoslovna.hr; ured@ss-prirodoslovna-st.skole.hr</v>
      </c>
      <c r="P1202" t="str">
        <f>+VLOOKUP($D1202,Popis!$A:$H,8,0)</f>
        <v>www.prirodoslovna.hr</v>
      </c>
    </row>
    <row r="1203" spans="1:16" x14ac:dyDescent="0.3">
      <c r="A1203" t="s">
        <v>324</v>
      </c>
      <c r="B1203" t="str">
        <f>+VLOOKUP($D1203,Popis!$A:$H,3,0)</f>
        <v>21000</v>
      </c>
      <c r="C1203" t="str">
        <f>+VLOOKUP($D1203,Popis!$A:$H,4,0)</f>
        <v>Split</v>
      </c>
      <c r="D1203" t="s">
        <v>347</v>
      </c>
      <c r="E1203" t="s">
        <v>55</v>
      </c>
      <c r="F1203" s="1">
        <v>67.239999999999995</v>
      </c>
      <c r="H1203" s="1">
        <v>81</v>
      </c>
      <c r="J1203" s="1">
        <v>76.872207000000003</v>
      </c>
      <c r="L1203" t="str">
        <f>+VLOOKUP($D1203,Popis!$A:$H,2,0)</f>
        <v>MATICE HRVATSKE 11</v>
      </c>
      <c r="M1203" t="str">
        <f>+VLOOKUP($D1203,Popis!$A:$H,5,0)</f>
        <v>021/465-462; 021/468-871; 021/434-590</v>
      </c>
      <c r="N1203">
        <f>+VLOOKUP($D1203,Popis!$A:$H,6,0)</f>
        <v>0</v>
      </c>
      <c r="O1203" t="str">
        <f>+VLOOKUP($D1203,Popis!$A:$H,7,0)</f>
        <v>prirodoslovna@prirodoslovna.hr; ured@ss-prirodoslovna-st.skole.hr</v>
      </c>
      <c r="P1203" t="str">
        <f>+VLOOKUP($D1203,Popis!$A:$H,8,0)</f>
        <v>www.prirodoslovna.hr</v>
      </c>
    </row>
    <row r="1204" spans="1:16" x14ac:dyDescent="0.3">
      <c r="A1204" t="s">
        <v>324</v>
      </c>
      <c r="B1204" t="str">
        <f>+VLOOKUP($D1204,Popis!$A:$H,3,0)</f>
        <v>21000</v>
      </c>
      <c r="C1204" t="str">
        <f>+VLOOKUP($D1204,Popis!$A:$H,4,0)</f>
        <v>Split</v>
      </c>
      <c r="D1204" t="s">
        <v>348</v>
      </c>
      <c r="E1204" t="s">
        <v>19</v>
      </c>
      <c r="L1204" t="str">
        <f>+VLOOKUP($D1204,Popis!$A:$H,2,0)</f>
        <v>Bihaćka 4</v>
      </c>
      <c r="M1204" t="str">
        <f>+VLOOKUP($D1204,Popis!$A:$H,5,0)</f>
        <v>021/ 360-022</v>
      </c>
      <c r="N1204" t="str">
        <f>+VLOOKUP($D1204,Popis!$A:$H,6,0)</f>
        <v>021/ 348-199</v>
      </c>
      <c r="O1204" t="str">
        <f>+VLOOKUP($D1204,Popis!$A:$H,7,0)</f>
        <v>gimnazija@pitagora-gimnazija.hr</v>
      </c>
      <c r="P1204" t="str">
        <f>+VLOOKUP($D1204,Popis!$A:$H,8,0)</f>
        <v>www://pitagora-gimnazija.hr/</v>
      </c>
    </row>
    <row r="1205" spans="1:16" x14ac:dyDescent="0.3">
      <c r="A1205" t="s">
        <v>324</v>
      </c>
      <c r="B1205" t="str">
        <f>+VLOOKUP($D1205,Popis!$A:$H,3,0)</f>
        <v>21000</v>
      </c>
      <c r="C1205" t="str">
        <f>+VLOOKUP($D1205,Popis!$A:$H,4,0)</f>
        <v>Split</v>
      </c>
      <c r="D1205" t="s">
        <v>348</v>
      </c>
      <c r="E1205" t="s">
        <v>349</v>
      </c>
      <c r="L1205" t="str">
        <f>+VLOOKUP($D1205,Popis!$A:$H,2,0)</f>
        <v>Bihaćka 4</v>
      </c>
      <c r="M1205" t="str">
        <f>+VLOOKUP($D1205,Popis!$A:$H,5,0)</f>
        <v>021/ 360-022</v>
      </c>
      <c r="N1205" t="str">
        <f>+VLOOKUP($D1205,Popis!$A:$H,6,0)</f>
        <v>021/ 348-199</v>
      </c>
      <c r="O1205" t="str">
        <f>+VLOOKUP($D1205,Popis!$A:$H,7,0)</f>
        <v>gimnazija@pitagora-gimnazija.hr</v>
      </c>
      <c r="P1205" t="str">
        <f>+VLOOKUP($D1205,Popis!$A:$H,8,0)</f>
        <v>www://pitagora-gimnazija.hr/</v>
      </c>
    </row>
    <row r="1206" spans="1:16" x14ac:dyDescent="0.3">
      <c r="A1206" t="s">
        <v>324</v>
      </c>
      <c r="B1206" t="str">
        <f>+VLOOKUP($D1206,Popis!$A:$H,3,0)</f>
        <v>21204</v>
      </c>
      <c r="C1206" t="str">
        <f>+VLOOKUP($D1206,Popis!$A:$H,4,0)</f>
        <v>Dugopolje</v>
      </c>
      <c r="D1206" t="s">
        <v>350</v>
      </c>
      <c r="E1206" t="s">
        <v>141</v>
      </c>
      <c r="F1206" s="1">
        <v>77.09</v>
      </c>
      <c r="H1206" s="1">
        <v>78.459999999999994</v>
      </c>
      <c r="J1206" s="1">
        <v>77.775000000000006</v>
      </c>
      <c r="L1206" t="str">
        <f>+VLOOKUP($D1206,Popis!$A:$H,2,0)</f>
        <v>Kninska ulica 9</v>
      </c>
      <c r="M1206" t="str">
        <f>+VLOOKUP($D1206,Popis!$A:$H,5,0)</f>
        <v>0916182877</v>
      </c>
      <c r="N1206">
        <f>+VLOOKUP($D1206,Popis!$A:$H,6,0)</f>
        <v>0</v>
      </c>
      <c r="O1206" t="str">
        <f>+VLOOKUP($D1206,Popis!$A:$H,7,0)</f>
        <v>ured@ss-privatna-aspalathos-st.skole.hr</v>
      </c>
      <c r="P1206">
        <f>+VLOOKUP($D1206,Popis!$A:$H,8,0)</f>
        <v>0</v>
      </c>
    </row>
    <row r="1207" spans="1:16" x14ac:dyDescent="0.3">
      <c r="A1207" t="s">
        <v>324</v>
      </c>
      <c r="B1207" t="str">
        <f>+VLOOKUP($D1207,Popis!$A:$H,3,0)</f>
        <v>21000</v>
      </c>
      <c r="C1207" t="str">
        <f>+VLOOKUP($D1207,Popis!$A:$H,4,0)</f>
        <v>Split</v>
      </c>
      <c r="D1207" t="s">
        <v>585</v>
      </c>
      <c r="E1207" t="s">
        <v>20</v>
      </c>
      <c r="F1207" s="1">
        <v>50.4</v>
      </c>
      <c r="H1207" s="1">
        <v>72.88</v>
      </c>
      <c r="J1207" s="1">
        <v>60.837271999999999</v>
      </c>
      <c r="L1207" t="str">
        <f>+VLOOKUP($D1207,Popis!$A:$H,2,0)</f>
        <v>Put Brodarice 6</v>
      </c>
      <c r="M1207" t="str">
        <f>+VLOOKUP($D1207,Popis!$A:$H,5,0)</f>
        <v>021/493-542</v>
      </c>
      <c r="N1207" t="str">
        <f>+VLOOKUP($D1207,Popis!$A:$H,6,0)</f>
        <v>021/493-542</v>
      </c>
      <c r="O1207" t="str">
        <f>+VLOOKUP($D1207,Popis!$A:$H,7,0)</f>
        <v>ravnateljica@dominis.hr; ured@ss-privatna-maddominis-st.skole.hr</v>
      </c>
      <c r="P1207" t="str">
        <f>+VLOOKUP($D1207,Popis!$A:$H,8,0)</f>
        <v>www.dominis.hr</v>
      </c>
    </row>
    <row r="1208" spans="1:16" x14ac:dyDescent="0.3">
      <c r="A1208" t="s">
        <v>324</v>
      </c>
      <c r="B1208" t="str">
        <f>+VLOOKUP($D1208,Popis!$A:$H,3,0)</f>
        <v>21000</v>
      </c>
      <c r="C1208" t="str">
        <f>+VLOOKUP($D1208,Popis!$A:$H,4,0)</f>
        <v>Split</v>
      </c>
      <c r="D1208" t="s">
        <v>585</v>
      </c>
      <c r="E1208" t="s">
        <v>10</v>
      </c>
      <c r="F1208" s="1">
        <v>48.64</v>
      </c>
      <c r="H1208" s="1">
        <v>65.349999999999994</v>
      </c>
      <c r="J1208" s="1">
        <v>57.474615</v>
      </c>
      <c r="L1208" t="str">
        <f>+VLOOKUP($D1208,Popis!$A:$H,2,0)</f>
        <v>Put Brodarice 6</v>
      </c>
      <c r="M1208" t="str">
        <f>+VLOOKUP($D1208,Popis!$A:$H,5,0)</f>
        <v>021/493-542</v>
      </c>
      <c r="N1208" t="str">
        <f>+VLOOKUP($D1208,Popis!$A:$H,6,0)</f>
        <v>021/493-542</v>
      </c>
      <c r="O1208" t="str">
        <f>+VLOOKUP($D1208,Popis!$A:$H,7,0)</f>
        <v>ravnateljica@dominis.hr; ured@ss-privatna-maddominis-st.skole.hr</v>
      </c>
      <c r="P1208" t="str">
        <f>+VLOOKUP($D1208,Popis!$A:$H,8,0)</f>
        <v>www.dominis.hr</v>
      </c>
    </row>
    <row r="1209" spans="1:16" x14ac:dyDescent="0.3">
      <c r="A1209" t="s">
        <v>324</v>
      </c>
      <c r="B1209" t="str">
        <f>+VLOOKUP($D1209,Popis!$A:$H,3,0)</f>
        <v>21000</v>
      </c>
      <c r="C1209" t="str">
        <f>+VLOOKUP($D1209,Popis!$A:$H,4,0)</f>
        <v>Split</v>
      </c>
      <c r="D1209" t="s">
        <v>585</v>
      </c>
      <c r="E1209" t="s">
        <v>17</v>
      </c>
      <c r="F1209" s="1">
        <v>49.55</v>
      </c>
      <c r="H1209" s="1">
        <v>71.430000000000007</v>
      </c>
      <c r="J1209" s="1">
        <v>57.715882000000001</v>
      </c>
      <c r="L1209" t="str">
        <f>+VLOOKUP($D1209,Popis!$A:$H,2,0)</f>
        <v>Put Brodarice 6</v>
      </c>
      <c r="M1209" t="str">
        <f>+VLOOKUP($D1209,Popis!$A:$H,5,0)</f>
        <v>021/493-542</v>
      </c>
      <c r="N1209" t="str">
        <f>+VLOOKUP($D1209,Popis!$A:$H,6,0)</f>
        <v>021/493-542</v>
      </c>
      <c r="O1209" t="str">
        <f>+VLOOKUP($D1209,Popis!$A:$H,7,0)</f>
        <v>ravnateljica@dominis.hr; ured@ss-privatna-maddominis-st.skole.hr</v>
      </c>
      <c r="P1209" t="str">
        <f>+VLOOKUP($D1209,Popis!$A:$H,8,0)</f>
        <v>www.dominis.hr</v>
      </c>
    </row>
    <row r="1210" spans="1:16" x14ac:dyDescent="0.3">
      <c r="A1210" t="s">
        <v>324</v>
      </c>
      <c r="B1210" t="str">
        <f>+VLOOKUP($D1210,Popis!$A:$H,3,0)</f>
        <v>21000</v>
      </c>
      <c r="C1210" t="str">
        <f>+VLOOKUP($D1210,Popis!$A:$H,4,0)</f>
        <v>Split</v>
      </c>
      <c r="D1210" t="s">
        <v>351</v>
      </c>
      <c r="E1210" t="s">
        <v>14</v>
      </c>
      <c r="F1210" s="1">
        <v>22.89</v>
      </c>
      <c r="H1210" s="1">
        <v>22.89</v>
      </c>
      <c r="J1210" s="1">
        <v>22.89</v>
      </c>
      <c r="L1210" t="str">
        <f>+VLOOKUP($D1210,Popis!$A:$H,2,0)</f>
        <v>Makarska 36</v>
      </c>
      <c r="M1210" t="str">
        <f>+VLOOKUP($D1210,Popis!$A:$H,5,0)</f>
        <v>021410024; 0913214378; 021410362</v>
      </c>
      <c r="N1210">
        <f>+VLOOKUP($D1210,Popis!$A:$H,6,0)</f>
        <v>0</v>
      </c>
      <c r="O1210" t="str">
        <f>+VLOOKUP($D1210,Popis!$A:$H,7,0)</f>
        <v>info@oliva-allegra.com; ana.bulovan@skole.hr</v>
      </c>
      <c r="P1210" t="str">
        <f>+VLOOKUP($D1210,Popis!$A:$H,8,0)</f>
        <v>www.oliva-allegra.com</v>
      </c>
    </row>
    <row r="1211" spans="1:16" x14ac:dyDescent="0.3">
      <c r="A1211" t="s">
        <v>324</v>
      </c>
      <c r="B1211" t="str">
        <f>+VLOOKUP($D1211,Popis!$A:$H,3,0)</f>
        <v>21000</v>
      </c>
      <c r="C1211" t="str">
        <f>+VLOOKUP($D1211,Popis!$A:$H,4,0)</f>
        <v>Split</v>
      </c>
      <c r="D1211" t="s">
        <v>351</v>
      </c>
      <c r="E1211" t="s">
        <v>15</v>
      </c>
      <c r="F1211" s="1">
        <v>24.04</v>
      </c>
      <c r="H1211" s="1">
        <v>34.6</v>
      </c>
      <c r="J1211" s="1">
        <v>27.77</v>
      </c>
      <c r="L1211" t="str">
        <f>+VLOOKUP($D1211,Popis!$A:$H,2,0)</f>
        <v>Makarska 36</v>
      </c>
      <c r="M1211" t="str">
        <f>+VLOOKUP($D1211,Popis!$A:$H,5,0)</f>
        <v>021410024; 0913214378; 021410362</v>
      </c>
      <c r="N1211">
        <f>+VLOOKUP($D1211,Popis!$A:$H,6,0)</f>
        <v>0</v>
      </c>
      <c r="O1211" t="str">
        <f>+VLOOKUP($D1211,Popis!$A:$H,7,0)</f>
        <v>info@oliva-allegra.com; ana.bulovan@skole.hr</v>
      </c>
      <c r="P1211" t="str">
        <f>+VLOOKUP($D1211,Popis!$A:$H,8,0)</f>
        <v>www.oliva-allegra.com</v>
      </c>
    </row>
    <row r="1212" spans="1:16" x14ac:dyDescent="0.3">
      <c r="A1212" t="s">
        <v>324</v>
      </c>
      <c r="B1212" t="str">
        <f>+VLOOKUP($D1212,Popis!$A:$H,3,0)</f>
        <v>21000</v>
      </c>
      <c r="C1212" t="str">
        <f>+VLOOKUP($D1212,Popis!$A:$H,4,0)</f>
        <v>Split</v>
      </c>
      <c r="D1212" t="s">
        <v>351</v>
      </c>
      <c r="E1212" t="s">
        <v>51</v>
      </c>
      <c r="F1212" s="1">
        <v>28.86</v>
      </c>
      <c r="H1212" s="1">
        <v>28.86</v>
      </c>
      <c r="J1212" s="1">
        <v>28.86</v>
      </c>
      <c r="L1212" t="str">
        <f>+VLOOKUP($D1212,Popis!$A:$H,2,0)</f>
        <v>Makarska 36</v>
      </c>
      <c r="M1212" t="str">
        <f>+VLOOKUP($D1212,Popis!$A:$H,5,0)</f>
        <v>021410024; 0913214378; 021410362</v>
      </c>
      <c r="N1212">
        <f>+VLOOKUP($D1212,Popis!$A:$H,6,0)</f>
        <v>0</v>
      </c>
      <c r="O1212" t="str">
        <f>+VLOOKUP($D1212,Popis!$A:$H,7,0)</f>
        <v>info@oliva-allegra.com; ana.bulovan@skole.hr</v>
      </c>
      <c r="P1212" t="str">
        <f>+VLOOKUP($D1212,Popis!$A:$H,8,0)</f>
        <v>www.oliva-allegra.com</v>
      </c>
    </row>
    <row r="1213" spans="1:16" x14ac:dyDescent="0.3">
      <c r="A1213" t="s">
        <v>324</v>
      </c>
      <c r="B1213" t="str">
        <f>+VLOOKUP($D1213,Popis!$A:$H,3,0)</f>
        <v>21000</v>
      </c>
      <c r="C1213" t="str">
        <f>+VLOOKUP($D1213,Popis!$A:$H,4,0)</f>
        <v>Split</v>
      </c>
      <c r="D1213" t="s">
        <v>351</v>
      </c>
      <c r="E1213" t="s">
        <v>492</v>
      </c>
      <c r="F1213" s="1">
        <v>43.1</v>
      </c>
      <c r="H1213" s="1">
        <v>62.08</v>
      </c>
      <c r="J1213" s="1">
        <v>56.223332999999997</v>
      </c>
      <c r="L1213" t="str">
        <f>+VLOOKUP($D1213,Popis!$A:$H,2,0)</f>
        <v>Makarska 36</v>
      </c>
      <c r="M1213" t="str">
        <f>+VLOOKUP($D1213,Popis!$A:$H,5,0)</f>
        <v>021410024; 0913214378; 021410362</v>
      </c>
      <c r="N1213">
        <f>+VLOOKUP($D1213,Popis!$A:$H,6,0)</f>
        <v>0</v>
      </c>
      <c r="O1213" t="str">
        <f>+VLOOKUP($D1213,Popis!$A:$H,7,0)</f>
        <v>info@oliva-allegra.com; ana.bulovan@skole.hr</v>
      </c>
      <c r="P1213" t="str">
        <f>+VLOOKUP($D1213,Popis!$A:$H,8,0)</f>
        <v>www.oliva-allegra.com</v>
      </c>
    </row>
    <row r="1214" spans="1:16" x14ac:dyDescent="0.3">
      <c r="A1214" t="s">
        <v>324</v>
      </c>
      <c r="B1214" t="str">
        <f>+VLOOKUP($D1214,Popis!$A:$H,3,0)</f>
        <v>21230</v>
      </c>
      <c r="C1214" t="str">
        <f>+VLOOKUP($D1214,Popis!$A:$H,4,0)</f>
        <v>Sinj</v>
      </c>
      <c r="D1214" t="s">
        <v>587</v>
      </c>
      <c r="E1214" t="s">
        <v>586</v>
      </c>
      <c r="F1214" s="1">
        <v>27.32</v>
      </c>
      <c r="H1214" s="1">
        <v>35.270000000000003</v>
      </c>
      <c r="J1214" s="1">
        <v>29.773636</v>
      </c>
      <c r="L1214" t="str">
        <f>+VLOOKUP($D1214,Popis!$A:$H,2,0)</f>
        <v>Dinka Šimunovića 14.</v>
      </c>
      <c r="M1214" t="str">
        <f>+VLOOKUP($D1214,Popis!$A:$H,5,0)</f>
        <v>021/668-583; 021/668-586</v>
      </c>
      <c r="N1214">
        <f>+VLOOKUP($D1214,Popis!$A:$H,6,0)</f>
        <v>0</v>
      </c>
      <c r="O1214" t="str">
        <f>+VLOOKUP($D1214,Popis!$A:$H,7,0)</f>
        <v>tajnistvo@ss-strukovna-banajosipajelacica-sinj.skole.hr</v>
      </c>
      <c r="P1214">
        <f>+VLOOKUP($D1214,Popis!$A:$H,8,0)</f>
        <v>0</v>
      </c>
    </row>
    <row r="1215" spans="1:16" x14ac:dyDescent="0.3">
      <c r="A1215" t="s">
        <v>324</v>
      </c>
      <c r="B1215" t="str">
        <f>+VLOOKUP($D1215,Popis!$A:$H,3,0)</f>
        <v>21230</v>
      </c>
      <c r="C1215" t="str">
        <f>+VLOOKUP($D1215,Popis!$A:$H,4,0)</f>
        <v>Sinj</v>
      </c>
      <c r="D1215" t="s">
        <v>587</v>
      </c>
      <c r="E1215" t="s">
        <v>23</v>
      </c>
      <c r="F1215" s="1">
        <v>37.54</v>
      </c>
      <c r="H1215" s="1">
        <v>58.71</v>
      </c>
      <c r="J1215" s="1">
        <v>47.00909</v>
      </c>
      <c r="L1215" t="str">
        <f>+VLOOKUP($D1215,Popis!$A:$H,2,0)</f>
        <v>Dinka Šimunovića 14.</v>
      </c>
      <c r="M1215" t="str">
        <f>+VLOOKUP($D1215,Popis!$A:$H,5,0)</f>
        <v>021/668-583; 021/668-586</v>
      </c>
      <c r="N1215">
        <f>+VLOOKUP($D1215,Popis!$A:$H,6,0)</f>
        <v>0</v>
      </c>
      <c r="O1215" t="str">
        <f>+VLOOKUP($D1215,Popis!$A:$H,7,0)</f>
        <v>tajnistvo@ss-strukovna-banajosipajelacica-sinj.skole.hr</v>
      </c>
      <c r="P1215">
        <f>+VLOOKUP($D1215,Popis!$A:$H,8,0)</f>
        <v>0</v>
      </c>
    </row>
    <row r="1216" spans="1:16" x14ac:dyDescent="0.3">
      <c r="A1216" t="s">
        <v>324</v>
      </c>
      <c r="B1216" t="str">
        <f>+VLOOKUP($D1216,Popis!$A:$H,3,0)</f>
        <v>21230</v>
      </c>
      <c r="C1216" t="str">
        <f>+VLOOKUP($D1216,Popis!$A:$H,4,0)</f>
        <v>Sinj</v>
      </c>
      <c r="D1216" t="s">
        <v>587</v>
      </c>
      <c r="E1216" t="s">
        <v>14</v>
      </c>
      <c r="F1216" s="1">
        <v>23.23</v>
      </c>
      <c r="H1216" s="1">
        <v>24.92</v>
      </c>
      <c r="J1216" s="1">
        <v>23.923846000000001</v>
      </c>
      <c r="L1216" t="str">
        <f>+VLOOKUP($D1216,Popis!$A:$H,2,0)</f>
        <v>Dinka Šimunovića 14.</v>
      </c>
      <c r="M1216" t="str">
        <f>+VLOOKUP($D1216,Popis!$A:$H,5,0)</f>
        <v>021/668-583; 021/668-586</v>
      </c>
      <c r="N1216">
        <f>+VLOOKUP($D1216,Popis!$A:$H,6,0)</f>
        <v>0</v>
      </c>
      <c r="O1216" t="str">
        <f>+VLOOKUP($D1216,Popis!$A:$H,7,0)</f>
        <v>tajnistvo@ss-strukovna-banajosipajelacica-sinj.skole.hr</v>
      </c>
      <c r="P1216">
        <f>+VLOOKUP($D1216,Popis!$A:$H,8,0)</f>
        <v>0</v>
      </c>
    </row>
    <row r="1217" spans="1:16" x14ac:dyDescent="0.3">
      <c r="A1217" t="s">
        <v>324</v>
      </c>
      <c r="B1217" t="str">
        <f>+VLOOKUP($D1217,Popis!$A:$H,3,0)</f>
        <v>21230</v>
      </c>
      <c r="C1217" t="str">
        <f>+VLOOKUP($D1217,Popis!$A:$H,4,0)</f>
        <v>Sinj</v>
      </c>
      <c r="D1217" t="s">
        <v>587</v>
      </c>
      <c r="E1217" t="s">
        <v>66</v>
      </c>
      <c r="F1217" s="1">
        <v>43.92</v>
      </c>
      <c r="H1217" s="1">
        <v>65.72</v>
      </c>
      <c r="J1217" s="1">
        <v>50.66</v>
      </c>
      <c r="L1217" t="str">
        <f>+VLOOKUP($D1217,Popis!$A:$H,2,0)</f>
        <v>Dinka Šimunovića 14.</v>
      </c>
      <c r="M1217" t="str">
        <f>+VLOOKUP($D1217,Popis!$A:$H,5,0)</f>
        <v>021/668-583; 021/668-586</v>
      </c>
      <c r="N1217">
        <f>+VLOOKUP($D1217,Popis!$A:$H,6,0)</f>
        <v>0</v>
      </c>
      <c r="O1217" t="str">
        <f>+VLOOKUP($D1217,Popis!$A:$H,7,0)</f>
        <v>tajnistvo@ss-strukovna-banajosipajelacica-sinj.skole.hr</v>
      </c>
      <c r="P1217">
        <f>+VLOOKUP($D1217,Popis!$A:$H,8,0)</f>
        <v>0</v>
      </c>
    </row>
    <row r="1218" spans="1:16" x14ac:dyDescent="0.3">
      <c r="A1218" t="s">
        <v>324</v>
      </c>
      <c r="B1218" t="str">
        <f>+VLOOKUP($D1218,Popis!$A:$H,3,0)</f>
        <v>21230</v>
      </c>
      <c r="C1218" t="str">
        <f>+VLOOKUP($D1218,Popis!$A:$H,4,0)</f>
        <v>Sinj</v>
      </c>
      <c r="D1218" t="s">
        <v>587</v>
      </c>
      <c r="E1218" t="s">
        <v>15</v>
      </c>
      <c r="F1218" s="1">
        <v>24.68</v>
      </c>
      <c r="H1218" s="1">
        <v>38.79</v>
      </c>
      <c r="J1218" s="1">
        <v>28.919</v>
      </c>
      <c r="L1218" t="str">
        <f>+VLOOKUP($D1218,Popis!$A:$H,2,0)</f>
        <v>Dinka Šimunovića 14.</v>
      </c>
      <c r="M1218" t="str">
        <f>+VLOOKUP($D1218,Popis!$A:$H,5,0)</f>
        <v>021/668-583; 021/668-586</v>
      </c>
      <c r="N1218">
        <f>+VLOOKUP($D1218,Popis!$A:$H,6,0)</f>
        <v>0</v>
      </c>
      <c r="O1218" t="str">
        <f>+VLOOKUP($D1218,Popis!$A:$H,7,0)</f>
        <v>tajnistvo@ss-strukovna-banajosipajelacica-sinj.skole.hr</v>
      </c>
      <c r="P1218">
        <f>+VLOOKUP($D1218,Popis!$A:$H,8,0)</f>
        <v>0</v>
      </c>
    </row>
    <row r="1219" spans="1:16" x14ac:dyDescent="0.3">
      <c r="A1219" t="s">
        <v>324</v>
      </c>
      <c r="B1219" t="str">
        <f>+VLOOKUP($D1219,Popis!$A:$H,3,0)</f>
        <v>21230</v>
      </c>
      <c r="C1219" t="str">
        <f>+VLOOKUP($D1219,Popis!$A:$H,4,0)</f>
        <v>Sinj</v>
      </c>
      <c r="D1219" t="s">
        <v>587</v>
      </c>
      <c r="E1219" t="s">
        <v>26</v>
      </c>
      <c r="F1219" s="1">
        <v>52.85</v>
      </c>
      <c r="H1219" s="1">
        <v>78.2</v>
      </c>
      <c r="J1219" s="1">
        <v>64.663332999999994</v>
      </c>
      <c r="L1219" t="str">
        <f>+VLOOKUP($D1219,Popis!$A:$H,2,0)</f>
        <v>Dinka Šimunovića 14.</v>
      </c>
      <c r="M1219" t="str">
        <f>+VLOOKUP($D1219,Popis!$A:$H,5,0)</f>
        <v>021/668-583; 021/668-586</v>
      </c>
      <c r="N1219">
        <f>+VLOOKUP($D1219,Popis!$A:$H,6,0)</f>
        <v>0</v>
      </c>
      <c r="O1219" t="str">
        <f>+VLOOKUP($D1219,Popis!$A:$H,7,0)</f>
        <v>tajnistvo@ss-strukovna-banajosipajelacica-sinj.skole.hr</v>
      </c>
      <c r="P1219">
        <f>+VLOOKUP($D1219,Popis!$A:$H,8,0)</f>
        <v>0</v>
      </c>
    </row>
    <row r="1220" spans="1:16" x14ac:dyDescent="0.3">
      <c r="A1220" t="s">
        <v>324</v>
      </c>
      <c r="B1220" t="str">
        <f>+VLOOKUP($D1220,Popis!$A:$H,3,0)</f>
        <v>21230</v>
      </c>
      <c r="C1220" t="str">
        <f>+VLOOKUP($D1220,Popis!$A:$H,4,0)</f>
        <v>Sinj</v>
      </c>
      <c r="D1220" t="s">
        <v>587</v>
      </c>
      <c r="E1220" t="s">
        <v>16</v>
      </c>
      <c r="F1220" s="1">
        <v>22.71</v>
      </c>
      <c r="H1220" s="1">
        <v>25.41</v>
      </c>
      <c r="J1220" s="1">
        <v>23.811665999999999</v>
      </c>
      <c r="L1220" t="str">
        <f>+VLOOKUP($D1220,Popis!$A:$H,2,0)</f>
        <v>Dinka Šimunovića 14.</v>
      </c>
      <c r="M1220" t="str">
        <f>+VLOOKUP($D1220,Popis!$A:$H,5,0)</f>
        <v>021/668-583; 021/668-586</v>
      </c>
      <c r="N1220">
        <f>+VLOOKUP($D1220,Popis!$A:$H,6,0)</f>
        <v>0</v>
      </c>
      <c r="O1220" t="str">
        <f>+VLOOKUP($D1220,Popis!$A:$H,7,0)</f>
        <v>tajnistvo@ss-strukovna-banajosipajelacica-sinj.skole.hr</v>
      </c>
      <c r="P1220">
        <f>+VLOOKUP($D1220,Popis!$A:$H,8,0)</f>
        <v>0</v>
      </c>
    </row>
    <row r="1221" spans="1:16" x14ac:dyDescent="0.3">
      <c r="A1221" t="s">
        <v>324</v>
      </c>
      <c r="B1221" t="str">
        <f>+VLOOKUP($D1221,Popis!$A:$H,3,0)</f>
        <v>21230</v>
      </c>
      <c r="C1221" t="str">
        <f>+VLOOKUP($D1221,Popis!$A:$H,4,0)</f>
        <v>Sinj</v>
      </c>
      <c r="D1221" t="s">
        <v>587</v>
      </c>
      <c r="E1221" t="s">
        <v>10</v>
      </c>
      <c r="F1221" s="1">
        <v>59.53</v>
      </c>
      <c r="H1221" s="1">
        <v>79.930000000000007</v>
      </c>
      <c r="J1221" s="1">
        <v>68.590453999999994</v>
      </c>
      <c r="L1221" t="str">
        <f>+VLOOKUP($D1221,Popis!$A:$H,2,0)</f>
        <v>Dinka Šimunovića 14.</v>
      </c>
      <c r="M1221" t="str">
        <f>+VLOOKUP($D1221,Popis!$A:$H,5,0)</f>
        <v>021/668-583; 021/668-586</v>
      </c>
      <c r="N1221">
        <f>+VLOOKUP($D1221,Popis!$A:$H,6,0)</f>
        <v>0</v>
      </c>
      <c r="O1221" t="str">
        <f>+VLOOKUP($D1221,Popis!$A:$H,7,0)</f>
        <v>tajnistvo@ss-strukovna-banajosipajelacica-sinj.skole.hr</v>
      </c>
      <c r="P1221">
        <f>+VLOOKUP($D1221,Popis!$A:$H,8,0)</f>
        <v>0</v>
      </c>
    </row>
    <row r="1222" spans="1:16" x14ac:dyDescent="0.3">
      <c r="A1222" t="s">
        <v>324</v>
      </c>
      <c r="B1222" t="str">
        <f>+VLOOKUP($D1222,Popis!$A:$H,3,0)</f>
        <v>21230</v>
      </c>
      <c r="C1222" t="str">
        <f>+VLOOKUP($D1222,Popis!$A:$H,4,0)</f>
        <v>Sinj</v>
      </c>
      <c r="D1222" t="s">
        <v>587</v>
      </c>
      <c r="E1222" t="s">
        <v>492</v>
      </c>
      <c r="F1222" s="1">
        <v>55.02</v>
      </c>
      <c r="H1222" s="1">
        <v>73.67</v>
      </c>
      <c r="J1222" s="1">
        <v>62.893478000000002</v>
      </c>
      <c r="L1222" t="str">
        <f>+VLOOKUP($D1222,Popis!$A:$H,2,0)</f>
        <v>Dinka Šimunovića 14.</v>
      </c>
      <c r="M1222" t="str">
        <f>+VLOOKUP($D1222,Popis!$A:$H,5,0)</f>
        <v>021/668-583; 021/668-586</v>
      </c>
      <c r="N1222">
        <f>+VLOOKUP($D1222,Popis!$A:$H,6,0)</f>
        <v>0</v>
      </c>
      <c r="O1222" t="str">
        <f>+VLOOKUP($D1222,Popis!$A:$H,7,0)</f>
        <v>tajnistvo@ss-strukovna-banajosipajelacica-sinj.skole.hr</v>
      </c>
      <c r="P1222">
        <f>+VLOOKUP($D1222,Popis!$A:$H,8,0)</f>
        <v>0</v>
      </c>
    </row>
    <row r="1223" spans="1:16" x14ac:dyDescent="0.3">
      <c r="A1223" t="s">
        <v>324</v>
      </c>
      <c r="B1223" t="str">
        <f>+VLOOKUP($D1223,Popis!$A:$H,3,0)</f>
        <v>21220</v>
      </c>
      <c r="C1223" t="str">
        <f>+VLOOKUP($D1223,Popis!$A:$H,4,0)</f>
        <v>Trogir</v>
      </c>
      <c r="D1223" t="s">
        <v>588</v>
      </c>
      <c r="E1223" t="s">
        <v>28</v>
      </c>
      <c r="F1223" s="1">
        <v>28.04</v>
      </c>
      <c r="H1223" s="1">
        <v>38.270000000000003</v>
      </c>
      <c r="J1223" s="1">
        <v>31.064</v>
      </c>
      <c r="L1223" t="str">
        <f>+VLOOKUP($D1223,Popis!$A:$H,2,0)</f>
        <v>Ul. dr. Franje Tuđmana 1</v>
      </c>
      <c r="M1223" t="str">
        <f>+VLOOKUP($D1223,Popis!$A:$H,5,0)</f>
        <v>021/885-620; 021/882-511</v>
      </c>
      <c r="N1223" t="str">
        <f>+VLOOKUP($D1223,Popis!$A:$H,6,0)</f>
        <v>021/884-251</v>
      </c>
      <c r="O1223" t="str">
        <f>+VLOOKUP($D1223,Popis!$A:$H,7,0)</f>
        <v>sss.bjt.trogir@gmail.com; pisarnica@ss-strukovna-bjtrogiranin-trogir.skole.hr</v>
      </c>
      <c r="P1223">
        <f>+VLOOKUP($D1223,Popis!$A:$H,8,0)</f>
        <v>0</v>
      </c>
    </row>
    <row r="1224" spans="1:16" x14ac:dyDescent="0.3">
      <c r="A1224" t="s">
        <v>324</v>
      </c>
      <c r="B1224" t="str">
        <f>+VLOOKUP($D1224,Popis!$A:$H,3,0)</f>
        <v>21220</v>
      </c>
      <c r="C1224" t="str">
        <f>+VLOOKUP($D1224,Popis!$A:$H,4,0)</f>
        <v>Trogir</v>
      </c>
      <c r="D1224" t="s">
        <v>588</v>
      </c>
      <c r="E1224" t="s">
        <v>14</v>
      </c>
      <c r="F1224" s="1">
        <v>22.99</v>
      </c>
      <c r="H1224" s="1">
        <v>27.26</v>
      </c>
      <c r="J1224" s="1">
        <v>25.072500000000002</v>
      </c>
      <c r="L1224" t="str">
        <f>+VLOOKUP($D1224,Popis!$A:$H,2,0)</f>
        <v>Ul. dr. Franje Tuđmana 1</v>
      </c>
      <c r="M1224" t="str">
        <f>+VLOOKUP($D1224,Popis!$A:$H,5,0)</f>
        <v>021/885-620; 021/882-511</v>
      </c>
      <c r="N1224" t="str">
        <f>+VLOOKUP($D1224,Popis!$A:$H,6,0)</f>
        <v>021/884-251</v>
      </c>
      <c r="O1224" t="str">
        <f>+VLOOKUP($D1224,Popis!$A:$H,7,0)</f>
        <v>sss.bjt.trogir@gmail.com; pisarnica@ss-strukovna-bjtrogiranin-trogir.skole.hr</v>
      </c>
      <c r="P1224">
        <f>+VLOOKUP($D1224,Popis!$A:$H,8,0)</f>
        <v>0</v>
      </c>
    </row>
    <row r="1225" spans="1:16" x14ac:dyDescent="0.3">
      <c r="A1225" t="s">
        <v>324</v>
      </c>
      <c r="B1225" t="str">
        <f>+VLOOKUP($D1225,Popis!$A:$H,3,0)</f>
        <v>21220</v>
      </c>
      <c r="C1225" t="str">
        <f>+VLOOKUP($D1225,Popis!$A:$H,4,0)</f>
        <v>Trogir</v>
      </c>
      <c r="D1225" t="s">
        <v>588</v>
      </c>
      <c r="E1225" t="s">
        <v>15</v>
      </c>
      <c r="F1225" s="1">
        <v>24.9</v>
      </c>
      <c r="H1225" s="1">
        <v>38.090000000000003</v>
      </c>
      <c r="J1225" s="1">
        <v>27.610833</v>
      </c>
      <c r="L1225" t="str">
        <f>+VLOOKUP($D1225,Popis!$A:$H,2,0)</f>
        <v>Ul. dr. Franje Tuđmana 1</v>
      </c>
      <c r="M1225" t="str">
        <f>+VLOOKUP($D1225,Popis!$A:$H,5,0)</f>
        <v>021/885-620; 021/882-511</v>
      </c>
      <c r="N1225" t="str">
        <f>+VLOOKUP($D1225,Popis!$A:$H,6,0)</f>
        <v>021/884-251</v>
      </c>
      <c r="O1225" t="str">
        <f>+VLOOKUP($D1225,Popis!$A:$H,7,0)</f>
        <v>sss.bjt.trogir@gmail.com; pisarnica@ss-strukovna-bjtrogiranin-trogir.skole.hr</v>
      </c>
      <c r="P1225">
        <f>+VLOOKUP($D1225,Popis!$A:$H,8,0)</f>
        <v>0</v>
      </c>
    </row>
    <row r="1226" spans="1:16" x14ac:dyDescent="0.3">
      <c r="A1226" t="s">
        <v>324</v>
      </c>
      <c r="B1226" t="str">
        <f>+VLOOKUP($D1226,Popis!$A:$H,3,0)</f>
        <v>21220</v>
      </c>
      <c r="C1226" t="str">
        <f>+VLOOKUP($D1226,Popis!$A:$H,4,0)</f>
        <v>Trogir</v>
      </c>
      <c r="D1226" t="s">
        <v>588</v>
      </c>
      <c r="E1226" t="s">
        <v>34</v>
      </c>
      <c r="F1226" s="1">
        <v>28.32</v>
      </c>
      <c r="H1226" s="1">
        <v>41.58</v>
      </c>
      <c r="J1226" s="1">
        <v>32.751874999999998</v>
      </c>
      <c r="L1226" t="str">
        <f>+VLOOKUP($D1226,Popis!$A:$H,2,0)</f>
        <v>Ul. dr. Franje Tuđmana 1</v>
      </c>
      <c r="M1226" t="str">
        <f>+VLOOKUP($D1226,Popis!$A:$H,5,0)</f>
        <v>021/885-620; 021/882-511</v>
      </c>
      <c r="N1226" t="str">
        <f>+VLOOKUP($D1226,Popis!$A:$H,6,0)</f>
        <v>021/884-251</v>
      </c>
      <c r="O1226" t="str">
        <f>+VLOOKUP($D1226,Popis!$A:$H,7,0)</f>
        <v>sss.bjt.trogir@gmail.com; pisarnica@ss-strukovna-bjtrogiranin-trogir.skole.hr</v>
      </c>
      <c r="P1226">
        <f>+VLOOKUP($D1226,Popis!$A:$H,8,0)</f>
        <v>0</v>
      </c>
    </row>
    <row r="1227" spans="1:16" x14ac:dyDescent="0.3">
      <c r="A1227" t="s">
        <v>324</v>
      </c>
      <c r="B1227" t="str">
        <f>+VLOOKUP($D1227,Popis!$A:$H,3,0)</f>
        <v>21220</v>
      </c>
      <c r="C1227" t="str">
        <f>+VLOOKUP($D1227,Popis!$A:$H,4,0)</f>
        <v>Trogir</v>
      </c>
      <c r="D1227" t="s">
        <v>588</v>
      </c>
      <c r="E1227" t="s">
        <v>47</v>
      </c>
      <c r="F1227" s="1">
        <v>44.35</v>
      </c>
      <c r="H1227" s="1">
        <v>58.33</v>
      </c>
      <c r="J1227" s="1">
        <v>50.314</v>
      </c>
      <c r="L1227" t="str">
        <f>+VLOOKUP($D1227,Popis!$A:$H,2,0)</f>
        <v>Ul. dr. Franje Tuđmana 1</v>
      </c>
      <c r="M1227" t="str">
        <f>+VLOOKUP($D1227,Popis!$A:$H,5,0)</f>
        <v>021/885-620; 021/882-511</v>
      </c>
      <c r="N1227" t="str">
        <f>+VLOOKUP($D1227,Popis!$A:$H,6,0)</f>
        <v>021/884-251</v>
      </c>
      <c r="O1227" t="str">
        <f>+VLOOKUP($D1227,Popis!$A:$H,7,0)</f>
        <v>sss.bjt.trogir@gmail.com; pisarnica@ss-strukovna-bjtrogiranin-trogir.skole.hr</v>
      </c>
      <c r="P1227">
        <f>+VLOOKUP($D1227,Popis!$A:$H,8,0)</f>
        <v>0</v>
      </c>
    </row>
    <row r="1228" spans="1:16" x14ac:dyDescent="0.3">
      <c r="A1228" t="s">
        <v>324</v>
      </c>
      <c r="B1228" t="str">
        <f>+VLOOKUP($D1228,Popis!$A:$H,3,0)</f>
        <v>21300</v>
      </c>
      <c r="C1228" t="str">
        <f>+VLOOKUP($D1228,Popis!$A:$H,4,0)</f>
        <v>Makarska</v>
      </c>
      <c r="D1228" t="s">
        <v>353</v>
      </c>
      <c r="E1228" t="s">
        <v>489</v>
      </c>
      <c r="F1228" s="1">
        <v>24.29</v>
      </c>
      <c r="H1228" s="1">
        <v>33.53</v>
      </c>
      <c r="J1228" s="1">
        <v>28.15</v>
      </c>
      <c r="L1228" t="str">
        <f>+VLOOKUP($D1228,Popis!$A:$H,2,0)</f>
        <v>Breljanska 3</v>
      </c>
      <c r="M1228" t="str">
        <f>+VLOOKUP($D1228,Popis!$A:$H,5,0)</f>
        <v>021/678 017; 021/678-016</v>
      </c>
      <c r="N1228" t="str">
        <f>+VLOOKUP($D1228,Popis!$A:$H,6,0)</f>
        <v>021 678 016</v>
      </c>
      <c r="O1228" t="str">
        <f>+VLOOKUP($D1228,Popis!$A:$H,7,0)</f>
        <v>ured@ss-strukovna-ma.skole.hr</v>
      </c>
      <c r="P1228">
        <f>+VLOOKUP($D1228,Popis!$A:$H,8,0)</f>
        <v>0</v>
      </c>
    </row>
    <row r="1229" spans="1:16" x14ac:dyDescent="0.3">
      <c r="A1229" t="s">
        <v>324</v>
      </c>
      <c r="B1229" t="str">
        <f>+VLOOKUP($D1229,Popis!$A:$H,3,0)</f>
        <v>21300</v>
      </c>
      <c r="C1229" t="str">
        <f>+VLOOKUP($D1229,Popis!$A:$H,4,0)</f>
        <v>Makarska</v>
      </c>
      <c r="D1229" t="s">
        <v>353</v>
      </c>
      <c r="E1229" t="s">
        <v>39</v>
      </c>
      <c r="F1229" s="1">
        <v>25.78</v>
      </c>
      <c r="H1229" s="1">
        <v>43.25</v>
      </c>
      <c r="J1229" s="1">
        <v>32.673749999999998</v>
      </c>
      <c r="L1229" t="str">
        <f>+VLOOKUP($D1229,Popis!$A:$H,2,0)</f>
        <v>Breljanska 3</v>
      </c>
      <c r="M1229" t="str">
        <f>+VLOOKUP($D1229,Popis!$A:$H,5,0)</f>
        <v>021/678 017; 021/678-016</v>
      </c>
      <c r="N1229" t="str">
        <f>+VLOOKUP($D1229,Popis!$A:$H,6,0)</f>
        <v>021 678 016</v>
      </c>
      <c r="O1229" t="str">
        <f>+VLOOKUP($D1229,Popis!$A:$H,7,0)</f>
        <v>ured@ss-strukovna-ma.skole.hr</v>
      </c>
      <c r="P1229">
        <f>+VLOOKUP($D1229,Popis!$A:$H,8,0)</f>
        <v>0</v>
      </c>
    </row>
    <row r="1230" spans="1:16" x14ac:dyDescent="0.3">
      <c r="A1230" t="s">
        <v>324</v>
      </c>
      <c r="B1230" t="str">
        <f>+VLOOKUP($D1230,Popis!$A:$H,3,0)</f>
        <v>21300</v>
      </c>
      <c r="C1230" t="str">
        <f>+VLOOKUP($D1230,Popis!$A:$H,4,0)</f>
        <v>Makarska</v>
      </c>
      <c r="D1230" t="s">
        <v>353</v>
      </c>
      <c r="E1230" t="s">
        <v>14</v>
      </c>
      <c r="F1230" s="1">
        <v>22.99</v>
      </c>
      <c r="H1230" s="1">
        <v>27.15</v>
      </c>
      <c r="J1230" s="1">
        <v>25.226666000000002</v>
      </c>
      <c r="L1230" t="str">
        <f>+VLOOKUP($D1230,Popis!$A:$H,2,0)</f>
        <v>Breljanska 3</v>
      </c>
      <c r="M1230" t="str">
        <f>+VLOOKUP($D1230,Popis!$A:$H,5,0)</f>
        <v>021/678 017; 021/678-016</v>
      </c>
      <c r="N1230" t="str">
        <f>+VLOOKUP($D1230,Popis!$A:$H,6,0)</f>
        <v>021 678 016</v>
      </c>
      <c r="O1230" t="str">
        <f>+VLOOKUP($D1230,Popis!$A:$H,7,0)</f>
        <v>ured@ss-strukovna-ma.skole.hr</v>
      </c>
      <c r="P1230">
        <f>+VLOOKUP($D1230,Popis!$A:$H,8,0)</f>
        <v>0</v>
      </c>
    </row>
    <row r="1231" spans="1:16" x14ac:dyDescent="0.3">
      <c r="A1231" t="s">
        <v>324</v>
      </c>
      <c r="B1231" t="str">
        <f>+VLOOKUP($D1231,Popis!$A:$H,3,0)</f>
        <v>21300</v>
      </c>
      <c r="C1231" t="str">
        <f>+VLOOKUP($D1231,Popis!$A:$H,4,0)</f>
        <v>Makarska</v>
      </c>
      <c r="D1231" t="s">
        <v>353</v>
      </c>
      <c r="E1231" t="s">
        <v>15</v>
      </c>
      <c r="F1231" s="1">
        <v>29.29</v>
      </c>
      <c r="H1231" s="1">
        <v>29.29</v>
      </c>
      <c r="J1231" s="1">
        <v>29.29</v>
      </c>
      <c r="L1231" t="str">
        <f>+VLOOKUP($D1231,Popis!$A:$H,2,0)</f>
        <v>Breljanska 3</v>
      </c>
      <c r="M1231" t="str">
        <f>+VLOOKUP($D1231,Popis!$A:$H,5,0)</f>
        <v>021/678 017; 021/678-016</v>
      </c>
      <c r="N1231" t="str">
        <f>+VLOOKUP($D1231,Popis!$A:$H,6,0)</f>
        <v>021 678 016</v>
      </c>
      <c r="O1231" t="str">
        <f>+VLOOKUP($D1231,Popis!$A:$H,7,0)</f>
        <v>ured@ss-strukovna-ma.skole.hr</v>
      </c>
      <c r="P1231">
        <f>+VLOOKUP($D1231,Popis!$A:$H,8,0)</f>
        <v>0</v>
      </c>
    </row>
    <row r="1232" spans="1:16" x14ac:dyDescent="0.3">
      <c r="A1232" t="s">
        <v>324</v>
      </c>
      <c r="B1232" t="str">
        <f>+VLOOKUP($D1232,Popis!$A:$H,3,0)</f>
        <v>21300</v>
      </c>
      <c r="C1232" t="str">
        <f>+VLOOKUP($D1232,Popis!$A:$H,4,0)</f>
        <v>Makarska</v>
      </c>
      <c r="D1232" t="s">
        <v>353</v>
      </c>
      <c r="E1232" t="s">
        <v>34</v>
      </c>
      <c r="F1232" s="1">
        <v>30.1</v>
      </c>
      <c r="H1232" s="1">
        <v>33.33</v>
      </c>
      <c r="J1232" s="1">
        <v>31.368333</v>
      </c>
      <c r="L1232" t="str">
        <f>+VLOOKUP($D1232,Popis!$A:$H,2,0)</f>
        <v>Breljanska 3</v>
      </c>
      <c r="M1232" t="str">
        <f>+VLOOKUP($D1232,Popis!$A:$H,5,0)</f>
        <v>021/678 017; 021/678-016</v>
      </c>
      <c r="N1232" t="str">
        <f>+VLOOKUP($D1232,Popis!$A:$H,6,0)</f>
        <v>021 678 016</v>
      </c>
      <c r="O1232" t="str">
        <f>+VLOOKUP($D1232,Popis!$A:$H,7,0)</f>
        <v>ured@ss-strukovna-ma.skole.hr</v>
      </c>
      <c r="P1232">
        <f>+VLOOKUP($D1232,Popis!$A:$H,8,0)</f>
        <v>0</v>
      </c>
    </row>
    <row r="1233" spans="1:16" x14ac:dyDescent="0.3">
      <c r="A1233" t="s">
        <v>324</v>
      </c>
      <c r="B1233" t="str">
        <f>+VLOOKUP($D1233,Popis!$A:$H,3,0)</f>
        <v>21300</v>
      </c>
      <c r="C1233" t="str">
        <f>+VLOOKUP($D1233,Popis!$A:$H,4,0)</f>
        <v>Makarska</v>
      </c>
      <c r="D1233" t="s">
        <v>353</v>
      </c>
      <c r="E1233" t="s">
        <v>48</v>
      </c>
      <c r="F1233" s="1">
        <v>36.229999999999997</v>
      </c>
      <c r="H1233" s="1">
        <v>71.75</v>
      </c>
      <c r="J1233" s="1">
        <v>55.384</v>
      </c>
      <c r="L1233" t="str">
        <f>+VLOOKUP($D1233,Popis!$A:$H,2,0)</f>
        <v>Breljanska 3</v>
      </c>
      <c r="M1233" t="str">
        <f>+VLOOKUP($D1233,Popis!$A:$H,5,0)</f>
        <v>021/678 017; 021/678-016</v>
      </c>
      <c r="N1233" t="str">
        <f>+VLOOKUP($D1233,Popis!$A:$H,6,0)</f>
        <v>021 678 016</v>
      </c>
      <c r="O1233" t="str">
        <f>+VLOOKUP($D1233,Popis!$A:$H,7,0)</f>
        <v>ured@ss-strukovna-ma.skole.hr</v>
      </c>
      <c r="P1233">
        <f>+VLOOKUP($D1233,Popis!$A:$H,8,0)</f>
        <v>0</v>
      </c>
    </row>
    <row r="1234" spans="1:16" x14ac:dyDescent="0.3">
      <c r="A1234" t="s">
        <v>324</v>
      </c>
      <c r="B1234" t="str">
        <f>+VLOOKUP($D1234,Popis!$A:$H,3,0)</f>
        <v>21300</v>
      </c>
      <c r="C1234" t="str">
        <f>+VLOOKUP($D1234,Popis!$A:$H,4,0)</f>
        <v>Makarska</v>
      </c>
      <c r="D1234" t="s">
        <v>353</v>
      </c>
      <c r="E1234" t="s">
        <v>492</v>
      </c>
      <c r="F1234" s="1">
        <v>43.87</v>
      </c>
      <c r="H1234" s="1">
        <v>63.97</v>
      </c>
      <c r="J1234" s="1">
        <v>54.722222000000002</v>
      </c>
      <c r="L1234" t="str">
        <f>+VLOOKUP($D1234,Popis!$A:$H,2,0)</f>
        <v>Breljanska 3</v>
      </c>
      <c r="M1234" t="str">
        <f>+VLOOKUP($D1234,Popis!$A:$H,5,0)</f>
        <v>021/678 017; 021/678-016</v>
      </c>
      <c r="N1234" t="str">
        <f>+VLOOKUP($D1234,Popis!$A:$H,6,0)</f>
        <v>021 678 016</v>
      </c>
      <c r="O1234" t="str">
        <f>+VLOOKUP($D1234,Popis!$A:$H,7,0)</f>
        <v>ured@ss-strukovna-ma.skole.hr</v>
      </c>
      <c r="P1234">
        <f>+VLOOKUP($D1234,Popis!$A:$H,8,0)</f>
        <v>0</v>
      </c>
    </row>
    <row r="1235" spans="1:16" x14ac:dyDescent="0.3">
      <c r="A1235" t="s">
        <v>324</v>
      </c>
      <c r="B1235" t="str">
        <f>+VLOOKUP($D1235,Popis!$A:$H,3,0)</f>
        <v>21216</v>
      </c>
      <c r="C1235" t="str">
        <f>+VLOOKUP($D1235,Popis!$A:$H,4,0)</f>
        <v>Kaštel Štafilić - Nehaj</v>
      </c>
      <c r="D1235" t="s">
        <v>589</v>
      </c>
      <c r="E1235" t="s">
        <v>13</v>
      </c>
      <c r="F1235" s="1">
        <v>35.549999999999997</v>
      </c>
      <c r="H1235" s="1">
        <v>58.78</v>
      </c>
      <c r="J1235" s="1">
        <v>43.928666</v>
      </c>
      <c r="L1235" t="str">
        <f>+VLOOKUP($D1235,Popis!$A:$H,2,0)</f>
        <v>Put poljoprivrednika 5</v>
      </c>
      <c r="M1235" t="str">
        <f>+VLOOKUP($D1235,Popis!$A:$H,5,0)</f>
        <v>00385915025365; 021/234-587; 021/234-505; 021 234-505, 021 231-940</v>
      </c>
      <c r="N1235">
        <f>+VLOOKUP($D1235,Popis!$A:$H,6,0)</f>
        <v>0</v>
      </c>
      <c r="O1235" t="str">
        <f>+VLOOKUP($D1235,Popis!$A:$H,7,0)</f>
        <v>ured@ss-bracaradic-kastelstafilicnehaj.skole.hr</v>
      </c>
      <c r="P1235">
        <f>+VLOOKUP($D1235,Popis!$A:$H,8,0)</f>
        <v>0</v>
      </c>
    </row>
    <row r="1236" spans="1:16" x14ac:dyDescent="0.3">
      <c r="A1236" t="s">
        <v>324</v>
      </c>
      <c r="B1236" t="str">
        <f>+VLOOKUP($D1236,Popis!$A:$H,3,0)</f>
        <v>21216</v>
      </c>
      <c r="C1236" t="str">
        <f>+VLOOKUP($D1236,Popis!$A:$H,4,0)</f>
        <v>Kaštel Štafilić - Nehaj</v>
      </c>
      <c r="D1236" t="s">
        <v>589</v>
      </c>
      <c r="E1236" t="s">
        <v>76</v>
      </c>
      <c r="F1236" s="1">
        <v>24.13</v>
      </c>
      <c r="H1236" s="1">
        <v>24.72</v>
      </c>
      <c r="J1236" s="1">
        <v>24.425000000000001</v>
      </c>
      <c r="L1236" t="str">
        <f>+VLOOKUP($D1236,Popis!$A:$H,2,0)</f>
        <v>Put poljoprivrednika 5</v>
      </c>
      <c r="M1236" t="str">
        <f>+VLOOKUP($D1236,Popis!$A:$H,5,0)</f>
        <v>00385915025365; 021/234-587; 021/234-505; 021 234-505, 021 231-940</v>
      </c>
      <c r="N1236">
        <f>+VLOOKUP($D1236,Popis!$A:$H,6,0)</f>
        <v>0</v>
      </c>
      <c r="O1236" t="str">
        <f>+VLOOKUP($D1236,Popis!$A:$H,7,0)</f>
        <v>ured@ss-bracaradic-kastelstafilicnehaj.skole.hr</v>
      </c>
      <c r="P1236">
        <f>+VLOOKUP($D1236,Popis!$A:$H,8,0)</f>
        <v>0</v>
      </c>
    </row>
    <row r="1237" spans="1:16" x14ac:dyDescent="0.3">
      <c r="A1237" t="s">
        <v>324</v>
      </c>
      <c r="B1237" t="str">
        <f>+VLOOKUP($D1237,Popis!$A:$H,3,0)</f>
        <v>21216</v>
      </c>
      <c r="C1237" t="str">
        <f>+VLOOKUP($D1237,Popis!$A:$H,4,0)</f>
        <v>Kaštel Štafilić - Nehaj</v>
      </c>
      <c r="D1237" t="s">
        <v>589</v>
      </c>
      <c r="E1237" t="s">
        <v>67</v>
      </c>
      <c r="F1237" s="1">
        <v>22.57</v>
      </c>
      <c r="H1237" s="1">
        <v>31.88</v>
      </c>
      <c r="J1237" s="1">
        <v>24.62</v>
      </c>
      <c r="L1237" t="str">
        <f>+VLOOKUP($D1237,Popis!$A:$H,2,0)</f>
        <v>Put poljoprivrednika 5</v>
      </c>
      <c r="M1237" t="str">
        <f>+VLOOKUP($D1237,Popis!$A:$H,5,0)</f>
        <v>00385915025365; 021/234-587; 021/234-505; 021 234-505, 021 231-940</v>
      </c>
      <c r="N1237">
        <f>+VLOOKUP($D1237,Popis!$A:$H,6,0)</f>
        <v>0</v>
      </c>
      <c r="O1237" t="str">
        <f>+VLOOKUP($D1237,Popis!$A:$H,7,0)</f>
        <v>ured@ss-bracaradic-kastelstafilicnehaj.skole.hr</v>
      </c>
      <c r="P1237">
        <f>+VLOOKUP($D1237,Popis!$A:$H,8,0)</f>
        <v>0</v>
      </c>
    </row>
    <row r="1238" spans="1:16" x14ac:dyDescent="0.3">
      <c r="A1238" t="s">
        <v>324</v>
      </c>
      <c r="B1238" t="str">
        <f>+VLOOKUP($D1238,Popis!$A:$H,3,0)</f>
        <v>21216</v>
      </c>
      <c r="C1238" t="str">
        <f>+VLOOKUP($D1238,Popis!$A:$H,4,0)</f>
        <v>Kaštel Štafilić - Nehaj</v>
      </c>
      <c r="D1238" t="s">
        <v>589</v>
      </c>
      <c r="E1238" t="s">
        <v>354</v>
      </c>
      <c r="F1238" s="1">
        <v>41.02</v>
      </c>
      <c r="H1238" s="1">
        <v>80</v>
      </c>
      <c r="J1238" s="1">
        <v>60.505217000000002</v>
      </c>
      <c r="L1238" t="str">
        <f>+VLOOKUP($D1238,Popis!$A:$H,2,0)</f>
        <v>Put poljoprivrednika 5</v>
      </c>
      <c r="M1238" t="str">
        <f>+VLOOKUP($D1238,Popis!$A:$H,5,0)</f>
        <v>00385915025365; 021/234-587; 021/234-505; 021 234-505, 021 231-940</v>
      </c>
      <c r="N1238">
        <f>+VLOOKUP($D1238,Popis!$A:$H,6,0)</f>
        <v>0</v>
      </c>
      <c r="O1238" t="str">
        <f>+VLOOKUP($D1238,Popis!$A:$H,7,0)</f>
        <v>ured@ss-bracaradic-kastelstafilicnehaj.skole.hr</v>
      </c>
      <c r="P1238">
        <f>+VLOOKUP($D1238,Popis!$A:$H,8,0)</f>
        <v>0</v>
      </c>
    </row>
    <row r="1239" spans="1:16" x14ac:dyDescent="0.3">
      <c r="A1239" t="s">
        <v>324</v>
      </c>
      <c r="B1239" t="str">
        <f>+VLOOKUP($D1239,Popis!$A:$H,3,0)</f>
        <v>21216</v>
      </c>
      <c r="C1239" t="str">
        <f>+VLOOKUP($D1239,Popis!$A:$H,4,0)</f>
        <v>Kaštel Štafilić - Nehaj</v>
      </c>
      <c r="D1239" t="s">
        <v>589</v>
      </c>
      <c r="E1239" t="s">
        <v>502</v>
      </c>
      <c r="F1239" s="1">
        <v>24.88</v>
      </c>
      <c r="H1239" s="1">
        <v>29.46</v>
      </c>
      <c r="J1239" s="1">
        <v>26.48</v>
      </c>
      <c r="L1239" t="str">
        <f>+VLOOKUP($D1239,Popis!$A:$H,2,0)</f>
        <v>Put poljoprivrednika 5</v>
      </c>
      <c r="M1239" t="str">
        <f>+VLOOKUP($D1239,Popis!$A:$H,5,0)</f>
        <v>00385915025365; 021/234-587; 021/234-505; 021 234-505, 021 231-940</v>
      </c>
      <c r="N1239">
        <f>+VLOOKUP($D1239,Popis!$A:$H,6,0)</f>
        <v>0</v>
      </c>
      <c r="O1239" t="str">
        <f>+VLOOKUP($D1239,Popis!$A:$H,7,0)</f>
        <v>ured@ss-bracaradic-kastelstafilicnehaj.skole.hr</v>
      </c>
      <c r="P1239">
        <f>+VLOOKUP($D1239,Popis!$A:$H,8,0)</f>
        <v>0</v>
      </c>
    </row>
    <row r="1240" spans="1:16" x14ac:dyDescent="0.3">
      <c r="A1240" t="s">
        <v>324</v>
      </c>
      <c r="B1240" t="str">
        <f>+VLOOKUP($D1240,Popis!$A:$H,3,0)</f>
        <v>21216</v>
      </c>
      <c r="C1240" t="str">
        <f>+VLOOKUP($D1240,Popis!$A:$H,4,0)</f>
        <v>Kaštel Štafilić - Nehaj</v>
      </c>
      <c r="D1240" t="s">
        <v>589</v>
      </c>
      <c r="E1240" t="s">
        <v>506</v>
      </c>
      <c r="F1240" s="1">
        <v>37.6</v>
      </c>
      <c r="H1240" s="1">
        <v>55.55</v>
      </c>
      <c r="J1240" s="1">
        <v>43.864781999999998</v>
      </c>
      <c r="L1240" t="str">
        <f>+VLOOKUP($D1240,Popis!$A:$H,2,0)</f>
        <v>Put poljoprivrednika 5</v>
      </c>
      <c r="M1240" t="str">
        <f>+VLOOKUP($D1240,Popis!$A:$H,5,0)</f>
        <v>00385915025365; 021/234-587; 021/234-505; 021 234-505, 021 231-940</v>
      </c>
      <c r="N1240">
        <f>+VLOOKUP($D1240,Popis!$A:$H,6,0)</f>
        <v>0</v>
      </c>
      <c r="O1240" t="str">
        <f>+VLOOKUP($D1240,Popis!$A:$H,7,0)</f>
        <v>ured@ss-bracaradic-kastelstafilicnehaj.skole.hr</v>
      </c>
      <c r="P1240">
        <f>+VLOOKUP($D1240,Popis!$A:$H,8,0)</f>
        <v>0</v>
      </c>
    </row>
    <row r="1241" spans="1:16" x14ac:dyDescent="0.3">
      <c r="A1241" t="s">
        <v>324</v>
      </c>
      <c r="B1241" t="str">
        <f>+VLOOKUP($D1241,Popis!$A:$H,3,0)</f>
        <v>21216</v>
      </c>
      <c r="C1241" t="str">
        <f>+VLOOKUP($D1241,Popis!$A:$H,4,0)</f>
        <v>Kaštel Štafilić - Nehaj</v>
      </c>
      <c r="D1241" t="s">
        <v>589</v>
      </c>
      <c r="E1241" t="s">
        <v>507</v>
      </c>
      <c r="F1241" s="1">
        <v>44.52</v>
      </c>
      <c r="H1241" s="1">
        <v>79.25</v>
      </c>
      <c r="J1241" s="1">
        <v>53.599499999999999</v>
      </c>
      <c r="L1241" t="str">
        <f>+VLOOKUP($D1241,Popis!$A:$H,2,0)</f>
        <v>Put poljoprivrednika 5</v>
      </c>
      <c r="M1241" t="str">
        <f>+VLOOKUP($D1241,Popis!$A:$H,5,0)</f>
        <v>00385915025365; 021/234-587; 021/234-505; 021 234-505, 021 231-940</v>
      </c>
      <c r="N1241">
        <f>+VLOOKUP($D1241,Popis!$A:$H,6,0)</f>
        <v>0</v>
      </c>
      <c r="O1241" t="str">
        <f>+VLOOKUP($D1241,Popis!$A:$H,7,0)</f>
        <v>ured@ss-bracaradic-kastelstafilicnehaj.skole.hr</v>
      </c>
      <c r="P1241">
        <f>+VLOOKUP($D1241,Popis!$A:$H,8,0)</f>
        <v>0</v>
      </c>
    </row>
    <row r="1242" spans="1:16" x14ac:dyDescent="0.3">
      <c r="A1242" t="s">
        <v>324</v>
      </c>
      <c r="B1242" t="str">
        <f>+VLOOKUP($D1242,Popis!$A:$H,3,0)</f>
        <v>21480</v>
      </c>
      <c r="C1242" t="str">
        <f>+VLOOKUP($D1242,Popis!$A:$H,4,0)</f>
        <v>Vis</v>
      </c>
      <c r="D1242" t="s">
        <v>590</v>
      </c>
      <c r="E1242" t="s">
        <v>20</v>
      </c>
      <c r="F1242" s="1">
        <v>78.489999999999995</v>
      </c>
      <c r="H1242" s="1">
        <v>78.489999999999995</v>
      </c>
      <c r="J1242" s="1">
        <v>78.489999999999995</v>
      </c>
      <c r="L1242" t="str">
        <f>+VLOOKUP($D1242,Popis!$A:$H,2,0)</f>
        <v>VIŠKOG BOJA 9</v>
      </c>
      <c r="M1242" t="str">
        <f>+VLOOKUP($D1242,Popis!$A:$H,5,0)</f>
        <v>021/711-748; 021/711-449</v>
      </c>
      <c r="N1242" t="str">
        <f>+VLOOKUP($D1242,Popis!$A:$H,6,0)</f>
        <v>021/711-449</v>
      </c>
      <c r="O1242" t="str">
        <f>+VLOOKUP($D1242,Popis!$A:$H,7,0)</f>
        <v>ured@ss-amkaramaneo-vis.skole.hr</v>
      </c>
      <c r="P1242">
        <f>+VLOOKUP($D1242,Popis!$A:$H,8,0)</f>
        <v>0</v>
      </c>
    </row>
    <row r="1243" spans="1:16" x14ac:dyDescent="0.3">
      <c r="A1243" t="s">
        <v>324</v>
      </c>
      <c r="B1243" t="str">
        <f>+VLOOKUP($D1243,Popis!$A:$H,3,0)</f>
        <v>21480</v>
      </c>
      <c r="C1243" t="str">
        <f>+VLOOKUP($D1243,Popis!$A:$H,4,0)</f>
        <v>Vis</v>
      </c>
      <c r="D1243" t="s">
        <v>590</v>
      </c>
      <c r="E1243" t="s">
        <v>492</v>
      </c>
      <c r="F1243" s="1">
        <v>45.16</v>
      </c>
      <c r="H1243" s="1">
        <v>59.81</v>
      </c>
      <c r="J1243" s="1">
        <v>52.768332999999998</v>
      </c>
      <c r="L1243" t="str">
        <f>+VLOOKUP($D1243,Popis!$A:$H,2,0)</f>
        <v>VIŠKOG BOJA 9</v>
      </c>
      <c r="M1243" t="str">
        <f>+VLOOKUP($D1243,Popis!$A:$H,5,0)</f>
        <v>021/711-748; 021/711-449</v>
      </c>
      <c r="N1243" t="str">
        <f>+VLOOKUP($D1243,Popis!$A:$H,6,0)</f>
        <v>021/711-449</v>
      </c>
      <c r="O1243" t="str">
        <f>+VLOOKUP($D1243,Popis!$A:$H,7,0)</f>
        <v>ured@ss-amkaramaneo-vis.skole.hr</v>
      </c>
      <c r="P1243">
        <f>+VLOOKUP($D1243,Popis!$A:$H,8,0)</f>
        <v>0</v>
      </c>
    </row>
    <row r="1244" spans="1:16" x14ac:dyDescent="0.3">
      <c r="A1244" t="s">
        <v>324</v>
      </c>
      <c r="B1244" t="str">
        <f>+VLOOKUP($D1244,Popis!$A:$H,3,0)</f>
        <v>21480</v>
      </c>
      <c r="C1244" t="str">
        <f>+VLOOKUP($D1244,Popis!$A:$H,4,0)</f>
        <v>Vis</v>
      </c>
      <c r="D1244" t="s">
        <v>590</v>
      </c>
      <c r="E1244" t="s">
        <v>17</v>
      </c>
      <c r="F1244" s="1">
        <v>63.54</v>
      </c>
      <c r="H1244" s="1">
        <v>78.209999999999994</v>
      </c>
      <c r="J1244" s="1">
        <v>70.875</v>
      </c>
      <c r="L1244" t="str">
        <f>+VLOOKUP($D1244,Popis!$A:$H,2,0)</f>
        <v>VIŠKOG BOJA 9</v>
      </c>
      <c r="M1244" t="str">
        <f>+VLOOKUP($D1244,Popis!$A:$H,5,0)</f>
        <v>021/711-748; 021/711-449</v>
      </c>
      <c r="N1244" t="str">
        <f>+VLOOKUP($D1244,Popis!$A:$H,6,0)</f>
        <v>021/711-449</v>
      </c>
      <c r="O1244" t="str">
        <f>+VLOOKUP($D1244,Popis!$A:$H,7,0)</f>
        <v>ured@ss-amkaramaneo-vis.skole.hr</v>
      </c>
      <c r="P1244">
        <f>+VLOOKUP($D1244,Popis!$A:$H,8,0)</f>
        <v>0</v>
      </c>
    </row>
    <row r="1245" spans="1:16" x14ac:dyDescent="0.3">
      <c r="A1245" t="s">
        <v>324</v>
      </c>
      <c r="B1245" t="str">
        <f>+VLOOKUP($D1245,Popis!$A:$H,3,0)</f>
        <v>21420</v>
      </c>
      <c r="C1245" t="str">
        <f>+VLOOKUP($D1245,Popis!$A:$H,4,0)</f>
        <v>Bol</v>
      </c>
      <c r="D1245" t="s">
        <v>355</v>
      </c>
      <c r="E1245" t="s">
        <v>15</v>
      </c>
      <c r="F1245" s="1">
        <v>25.58</v>
      </c>
      <c r="H1245" s="1">
        <v>35.89</v>
      </c>
      <c r="J1245" s="1">
        <v>30.62125</v>
      </c>
      <c r="L1245" t="str">
        <f>+VLOOKUP($D1245,Popis!$A:$H,2,0)</f>
        <v>Bračka cesta 3</v>
      </c>
      <c r="M1245" t="str">
        <f>+VLOOKUP($D1245,Popis!$A:$H,5,0)</f>
        <v>021/635-141, 635-786,</v>
      </c>
      <c r="N1245" t="str">
        <f>+VLOOKUP($D1245,Popis!$A:$H,6,0)</f>
        <v>021/635-141</v>
      </c>
      <c r="O1245" t="str">
        <f>+VLOOKUP($D1245,Popis!$A:$H,7,0)</f>
        <v>lucija.carevic-breskovic@skole.hr; ured@ss-bol.skole.hr</v>
      </c>
      <c r="P1245" t="str">
        <f>+VLOOKUP($D1245,Popis!$A:$H,8,0)</f>
        <v>http://ss-bol.skole.hr/</v>
      </c>
    </row>
    <row r="1246" spans="1:16" x14ac:dyDescent="0.3">
      <c r="A1246" t="s">
        <v>324</v>
      </c>
      <c r="B1246" t="str">
        <f>+VLOOKUP($D1246,Popis!$A:$H,3,0)</f>
        <v>21420</v>
      </c>
      <c r="C1246" t="str">
        <f>+VLOOKUP($D1246,Popis!$A:$H,4,0)</f>
        <v>Bol</v>
      </c>
      <c r="D1246" t="s">
        <v>355</v>
      </c>
      <c r="E1246" t="s">
        <v>20</v>
      </c>
      <c r="F1246" s="1">
        <v>70.98</v>
      </c>
      <c r="H1246" s="1">
        <v>70.98</v>
      </c>
      <c r="J1246" s="1">
        <v>70.98</v>
      </c>
      <c r="L1246" t="str">
        <f>+VLOOKUP($D1246,Popis!$A:$H,2,0)</f>
        <v>Bračka cesta 3</v>
      </c>
      <c r="M1246" t="str">
        <f>+VLOOKUP($D1246,Popis!$A:$H,5,0)</f>
        <v>021/635-141, 635-786,</v>
      </c>
      <c r="N1246" t="str">
        <f>+VLOOKUP($D1246,Popis!$A:$H,6,0)</f>
        <v>021/635-141</v>
      </c>
      <c r="O1246" t="str">
        <f>+VLOOKUP($D1246,Popis!$A:$H,7,0)</f>
        <v>lucija.carevic-breskovic@skole.hr; ured@ss-bol.skole.hr</v>
      </c>
      <c r="P1246" t="str">
        <f>+VLOOKUP($D1246,Popis!$A:$H,8,0)</f>
        <v>http://ss-bol.skole.hr/</v>
      </c>
    </row>
    <row r="1247" spans="1:16" x14ac:dyDescent="0.3">
      <c r="A1247" t="s">
        <v>324</v>
      </c>
      <c r="B1247" t="str">
        <f>+VLOOKUP($D1247,Popis!$A:$H,3,0)</f>
        <v>21420</v>
      </c>
      <c r="C1247" t="str">
        <f>+VLOOKUP($D1247,Popis!$A:$H,4,0)</f>
        <v>Bol</v>
      </c>
      <c r="D1247" t="s">
        <v>355</v>
      </c>
      <c r="E1247" t="s">
        <v>492</v>
      </c>
      <c r="F1247" s="1">
        <v>39.51</v>
      </c>
      <c r="H1247" s="1">
        <v>67.180000000000007</v>
      </c>
      <c r="J1247" s="1">
        <v>54.664614999999998</v>
      </c>
      <c r="L1247" t="str">
        <f>+VLOOKUP($D1247,Popis!$A:$H,2,0)</f>
        <v>Bračka cesta 3</v>
      </c>
      <c r="M1247" t="str">
        <f>+VLOOKUP($D1247,Popis!$A:$H,5,0)</f>
        <v>021/635-141, 635-786,</v>
      </c>
      <c r="N1247" t="str">
        <f>+VLOOKUP($D1247,Popis!$A:$H,6,0)</f>
        <v>021/635-141</v>
      </c>
      <c r="O1247" t="str">
        <f>+VLOOKUP($D1247,Popis!$A:$H,7,0)</f>
        <v>lucija.carevic-breskovic@skole.hr; ured@ss-bol.skole.hr</v>
      </c>
      <c r="P1247" t="str">
        <f>+VLOOKUP($D1247,Popis!$A:$H,8,0)</f>
        <v>http://ss-bol.skole.hr/</v>
      </c>
    </row>
    <row r="1248" spans="1:16" x14ac:dyDescent="0.3">
      <c r="A1248" t="s">
        <v>324</v>
      </c>
      <c r="B1248" t="str">
        <f>+VLOOKUP($D1248,Popis!$A:$H,3,0)</f>
        <v>21400</v>
      </c>
      <c r="C1248" t="str">
        <f>+VLOOKUP($D1248,Popis!$A:$H,4,0)</f>
        <v>Supetar</v>
      </c>
      <c r="D1248" t="s">
        <v>356</v>
      </c>
      <c r="E1248" t="s">
        <v>489</v>
      </c>
      <c r="F1248" s="1">
        <v>22.9</v>
      </c>
      <c r="H1248" s="1">
        <v>22.9</v>
      </c>
      <c r="J1248" s="1">
        <v>22.9</v>
      </c>
      <c r="L1248" t="str">
        <f>+VLOOKUP($D1248,Popis!$A:$H,2,0)</f>
        <v>Kralja Petra Krešimira IV. 2</v>
      </c>
      <c r="M1248">
        <f>+VLOOKUP($D1248,Popis!$A:$H,5,0)</f>
        <v>0</v>
      </c>
      <c r="N1248">
        <f>+VLOOKUP($D1248,Popis!$A:$H,6,0)</f>
        <v>0</v>
      </c>
      <c r="O1248" t="str">
        <f>+VLOOKUP($D1248,Popis!$A:$H,7,0)</f>
        <v>admin@ss-brac-supetar.skole.hr ; ured@ss-brac-supetar.skole.hr</v>
      </c>
      <c r="P1248">
        <f>+VLOOKUP($D1248,Popis!$A:$H,8,0)</f>
        <v>0</v>
      </c>
    </row>
    <row r="1249" spans="1:16" x14ac:dyDescent="0.3">
      <c r="A1249" t="s">
        <v>324</v>
      </c>
      <c r="B1249" t="str">
        <f>+VLOOKUP($D1249,Popis!$A:$H,3,0)</f>
        <v>21400</v>
      </c>
      <c r="C1249" t="str">
        <f>+VLOOKUP($D1249,Popis!$A:$H,4,0)</f>
        <v>Supetar</v>
      </c>
      <c r="D1249" t="s">
        <v>356</v>
      </c>
      <c r="E1249" t="s">
        <v>39</v>
      </c>
      <c r="F1249" s="1">
        <v>22.92</v>
      </c>
      <c r="H1249" s="1">
        <v>39.020000000000003</v>
      </c>
      <c r="J1249" s="1">
        <v>27.89</v>
      </c>
      <c r="L1249" t="str">
        <f>+VLOOKUP($D1249,Popis!$A:$H,2,0)</f>
        <v>Kralja Petra Krešimira IV. 2</v>
      </c>
      <c r="M1249">
        <f>+VLOOKUP($D1249,Popis!$A:$H,5,0)</f>
        <v>0</v>
      </c>
      <c r="N1249">
        <f>+VLOOKUP($D1249,Popis!$A:$H,6,0)</f>
        <v>0</v>
      </c>
      <c r="O1249" t="str">
        <f>+VLOOKUP($D1249,Popis!$A:$H,7,0)</f>
        <v>admin@ss-brac-supetar.skole.hr ; ured@ss-brac-supetar.skole.hr</v>
      </c>
      <c r="P1249">
        <f>+VLOOKUP($D1249,Popis!$A:$H,8,0)</f>
        <v>0</v>
      </c>
    </row>
    <row r="1250" spans="1:16" x14ac:dyDescent="0.3">
      <c r="A1250" t="s">
        <v>324</v>
      </c>
      <c r="B1250" t="str">
        <f>+VLOOKUP($D1250,Popis!$A:$H,3,0)</f>
        <v>21400</v>
      </c>
      <c r="C1250" t="str">
        <f>+VLOOKUP($D1250,Popis!$A:$H,4,0)</f>
        <v>Supetar</v>
      </c>
      <c r="D1250" t="s">
        <v>356</v>
      </c>
      <c r="E1250" t="s">
        <v>15</v>
      </c>
      <c r="F1250" s="1">
        <v>29.67</v>
      </c>
      <c r="H1250" s="1">
        <v>29.67</v>
      </c>
      <c r="J1250" s="1">
        <v>29.67</v>
      </c>
      <c r="L1250" t="str">
        <f>+VLOOKUP($D1250,Popis!$A:$H,2,0)</f>
        <v>Kralja Petra Krešimira IV. 2</v>
      </c>
      <c r="M1250">
        <f>+VLOOKUP($D1250,Popis!$A:$H,5,0)</f>
        <v>0</v>
      </c>
      <c r="N1250">
        <f>+VLOOKUP($D1250,Popis!$A:$H,6,0)</f>
        <v>0</v>
      </c>
      <c r="O1250" t="str">
        <f>+VLOOKUP($D1250,Popis!$A:$H,7,0)</f>
        <v>admin@ss-brac-supetar.skole.hr ; ured@ss-brac-supetar.skole.hr</v>
      </c>
      <c r="P1250">
        <f>+VLOOKUP($D1250,Popis!$A:$H,8,0)</f>
        <v>0</v>
      </c>
    </row>
    <row r="1251" spans="1:16" x14ac:dyDescent="0.3">
      <c r="A1251" t="s">
        <v>324</v>
      </c>
      <c r="B1251" t="str">
        <f>+VLOOKUP($D1251,Popis!$A:$H,3,0)</f>
        <v>21400</v>
      </c>
      <c r="C1251" t="str">
        <f>+VLOOKUP($D1251,Popis!$A:$H,4,0)</f>
        <v>Supetar</v>
      </c>
      <c r="D1251" t="s">
        <v>356</v>
      </c>
      <c r="E1251" t="s">
        <v>20</v>
      </c>
      <c r="F1251" s="1">
        <v>57.39</v>
      </c>
      <c r="H1251" s="1">
        <v>78.92</v>
      </c>
      <c r="J1251" s="1">
        <v>69.137271999999996</v>
      </c>
      <c r="L1251" t="str">
        <f>+VLOOKUP($D1251,Popis!$A:$H,2,0)</f>
        <v>Kralja Petra Krešimira IV. 2</v>
      </c>
      <c r="M1251">
        <f>+VLOOKUP($D1251,Popis!$A:$H,5,0)</f>
        <v>0</v>
      </c>
      <c r="N1251">
        <f>+VLOOKUP($D1251,Popis!$A:$H,6,0)</f>
        <v>0</v>
      </c>
      <c r="O1251" t="str">
        <f>+VLOOKUP($D1251,Popis!$A:$H,7,0)</f>
        <v>admin@ss-brac-supetar.skole.hr ; ured@ss-brac-supetar.skole.hr</v>
      </c>
      <c r="P1251">
        <f>+VLOOKUP($D1251,Popis!$A:$H,8,0)</f>
        <v>0</v>
      </c>
    </row>
    <row r="1252" spans="1:16" x14ac:dyDescent="0.3">
      <c r="A1252" t="s">
        <v>324</v>
      </c>
      <c r="B1252" t="str">
        <f>+VLOOKUP($D1252,Popis!$A:$H,3,0)</f>
        <v>21400</v>
      </c>
      <c r="C1252" t="str">
        <f>+VLOOKUP($D1252,Popis!$A:$H,4,0)</f>
        <v>Supetar</v>
      </c>
      <c r="D1252" t="s">
        <v>356</v>
      </c>
      <c r="E1252" t="s">
        <v>17</v>
      </c>
      <c r="F1252" s="1">
        <v>37.26</v>
      </c>
      <c r="H1252" s="1">
        <v>73.06</v>
      </c>
      <c r="J1252" s="1">
        <v>51.896841999999999</v>
      </c>
      <c r="L1252" t="str">
        <f>+VLOOKUP($D1252,Popis!$A:$H,2,0)</f>
        <v>Kralja Petra Krešimira IV. 2</v>
      </c>
      <c r="M1252">
        <f>+VLOOKUP($D1252,Popis!$A:$H,5,0)</f>
        <v>0</v>
      </c>
      <c r="N1252">
        <f>+VLOOKUP($D1252,Popis!$A:$H,6,0)</f>
        <v>0</v>
      </c>
      <c r="O1252" t="str">
        <f>+VLOOKUP($D1252,Popis!$A:$H,7,0)</f>
        <v>admin@ss-brac-supetar.skole.hr ; ured@ss-brac-supetar.skole.hr</v>
      </c>
      <c r="P1252">
        <f>+VLOOKUP($D1252,Popis!$A:$H,8,0)</f>
        <v>0</v>
      </c>
    </row>
    <row r="1253" spans="1:16" x14ac:dyDescent="0.3">
      <c r="A1253" t="s">
        <v>324</v>
      </c>
      <c r="B1253" t="str">
        <f>+VLOOKUP($D1253,Popis!$A:$H,3,0)</f>
        <v>21000</v>
      </c>
      <c r="C1253" t="str">
        <f>+VLOOKUP($D1253,Popis!$A:$H,4,0)</f>
        <v>Split</v>
      </c>
      <c r="D1253" t="s">
        <v>357</v>
      </c>
      <c r="E1253" t="s">
        <v>535</v>
      </c>
      <c r="F1253" s="1">
        <v>40.14</v>
      </c>
      <c r="H1253" s="1">
        <v>76.52</v>
      </c>
      <c r="J1253" s="1">
        <v>56.141249999999999</v>
      </c>
      <c r="L1253" t="str">
        <f>+VLOOKUP($D1253,Popis!$A:$H,2,0)</f>
        <v>BENKOVAČKA 10 A</v>
      </c>
      <c r="M1253" t="str">
        <f>+VLOOKUP($D1253,Popis!$A:$H,5,0)</f>
        <v>021/502-600</v>
      </c>
      <c r="N1253">
        <f>+VLOOKUP($D1253,Popis!$A:$H,6,0)</f>
        <v>0</v>
      </c>
      <c r="O1253" t="str">
        <f>+VLOOKUP($D1253,Popis!$A:$H,7,0)</f>
        <v>dental.marusic@dentalcentarmarusic.com; ured@ss-dcmarusic-st.skole.hr</v>
      </c>
      <c r="P1253" t="str">
        <f>+VLOOKUP($D1253,Popis!$A:$H,8,0)</f>
        <v>www.dentalcentarmarusic.com</v>
      </c>
    </row>
    <row r="1254" spans="1:16" x14ac:dyDescent="0.3">
      <c r="A1254" t="s">
        <v>324</v>
      </c>
      <c r="B1254" t="str">
        <f>+VLOOKUP($D1254,Popis!$A:$H,3,0)</f>
        <v>21000</v>
      </c>
      <c r="C1254" t="str">
        <f>+VLOOKUP($D1254,Popis!$A:$H,4,0)</f>
        <v>Split</v>
      </c>
      <c r="D1254" t="s">
        <v>357</v>
      </c>
      <c r="E1254" t="s">
        <v>73</v>
      </c>
      <c r="F1254" s="1">
        <v>43.04</v>
      </c>
      <c r="H1254" s="1">
        <v>66.38</v>
      </c>
      <c r="J1254" s="1">
        <v>53.2515</v>
      </c>
      <c r="L1254" t="str">
        <f>+VLOOKUP($D1254,Popis!$A:$H,2,0)</f>
        <v>BENKOVAČKA 10 A</v>
      </c>
      <c r="M1254" t="str">
        <f>+VLOOKUP($D1254,Popis!$A:$H,5,0)</f>
        <v>021/502-600</v>
      </c>
      <c r="N1254">
        <f>+VLOOKUP($D1254,Popis!$A:$H,6,0)</f>
        <v>0</v>
      </c>
      <c r="O1254" t="str">
        <f>+VLOOKUP($D1254,Popis!$A:$H,7,0)</f>
        <v>dental.marusic@dentalcentarmarusic.com; ured@ss-dcmarusic-st.skole.hr</v>
      </c>
      <c r="P1254" t="str">
        <f>+VLOOKUP($D1254,Popis!$A:$H,8,0)</f>
        <v>www.dentalcentarmarusic.com</v>
      </c>
    </row>
    <row r="1255" spans="1:16" x14ac:dyDescent="0.3">
      <c r="A1255" t="s">
        <v>324</v>
      </c>
      <c r="B1255" t="str">
        <f>+VLOOKUP($D1255,Popis!$A:$H,3,0)</f>
        <v>21300</v>
      </c>
      <c r="C1255" t="str">
        <f>+VLOOKUP($D1255,Popis!$A:$H,4,0)</f>
        <v>Makarska</v>
      </c>
      <c r="D1255" t="s">
        <v>591</v>
      </c>
      <c r="E1255" t="s">
        <v>19</v>
      </c>
      <c r="F1255" s="1">
        <v>58.67</v>
      </c>
      <c r="H1255" s="1">
        <v>75.2</v>
      </c>
      <c r="J1255" s="1">
        <v>68.786904000000007</v>
      </c>
      <c r="L1255" t="str">
        <f>+VLOOKUP($D1255,Popis!$A:$H,2,0)</f>
        <v>Breljanska 3</v>
      </c>
      <c r="M1255" t="str">
        <f>+VLOOKUP($D1255,Popis!$A:$H,5,0)</f>
        <v>021/678-268; 021/610-304; 021/610-200</v>
      </c>
      <c r="N1255" t="str">
        <f>+VLOOKUP($D1255,Popis!$A:$H,6,0)</f>
        <v>021/610-200</v>
      </c>
      <c r="O1255" t="str">
        <f>+VLOOKUP($D1255,Popis!$A:$H,7,0)</f>
        <v>ured@ss-fraandrijekacicamiosica-ma.skole.hr</v>
      </c>
      <c r="P1255" t="str">
        <f>+VLOOKUP($D1255,Popis!$A:$H,8,0)</f>
        <v>http://www.ss-fraandrijekacicamiosica-ma.skole.hr/</v>
      </c>
    </row>
    <row r="1256" spans="1:16" x14ac:dyDescent="0.3">
      <c r="A1256" t="s">
        <v>324</v>
      </c>
      <c r="B1256" t="str">
        <f>+VLOOKUP($D1256,Popis!$A:$H,3,0)</f>
        <v>21300</v>
      </c>
      <c r="C1256" t="str">
        <f>+VLOOKUP($D1256,Popis!$A:$H,4,0)</f>
        <v>Makarska</v>
      </c>
      <c r="D1256" t="s">
        <v>591</v>
      </c>
      <c r="E1256" t="s">
        <v>20</v>
      </c>
      <c r="F1256" s="1">
        <v>74.17</v>
      </c>
      <c r="H1256" s="1">
        <v>81</v>
      </c>
      <c r="J1256" s="1">
        <v>77.831428000000002</v>
      </c>
      <c r="L1256" t="str">
        <f>+VLOOKUP($D1256,Popis!$A:$H,2,0)</f>
        <v>Breljanska 3</v>
      </c>
      <c r="M1256" t="str">
        <f>+VLOOKUP($D1256,Popis!$A:$H,5,0)</f>
        <v>021/678-268; 021/610-304; 021/610-200</v>
      </c>
      <c r="N1256" t="str">
        <f>+VLOOKUP($D1256,Popis!$A:$H,6,0)</f>
        <v>021/610-200</v>
      </c>
      <c r="O1256" t="str">
        <f>+VLOOKUP($D1256,Popis!$A:$H,7,0)</f>
        <v>ured@ss-fraandrijekacicamiosica-ma.skole.hr</v>
      </c>
      <c r="P1256" t="str">
        <f>+VLOOKUP($D1256,Popis!$A:$H,8,0)</f>
        <v>http://www.ss-fraandrijekacicamiosica-ma.skole.hr/</v>
      </c>
    </row>
    <row r="1257" spans="1:16" x14ac:dyDescent="0.3">
      <c r="A1257" t="s">
        <v>324</v>
      </c>
      <c r="B1257" t="str">
        <f>+VLOOKUP($D1257,Popis!$A:$H,3,0)</f>
        <v>21300</v>
      </c>
      <c r="C1257" t="str">
        <f>+VLOOKUP($D1257,Popis!$A:$H,4,0)</f>
        <v>Makarska</v>
      </c>
      <c r="D1257" t="s">
        <v>591</v>
      </c>
      <c r="E1257" t="s">
        <v>10</v>
      </c>
      <c r="F1257" s="1">
        <v>50.79</v>
      </c>
      <c r="H1257" s="1">
        <v>76.540000000000006</v>
      </c>
      <c r="J1257" s="1">
        <v>60.491176000000003</v>
      </c>
      <c r="L1257" t="str">
        <f>+VLOOKUP($D1257,Popis!$A:$H,2,0)</f>
        <v>Breljanska 3</v>
      </c>
      <c r="M1257" t="str">
        <f>+VLOOKUP($D1257,Popis!$A:$H,5,0)</f>
        <v>021/678-268; 021/610-304; 021/610-200</v>
      </c>
      <c r="N1257" t="str">
        <f>+VLOOKUP($D1257,Popis!$A:$H,6,0)</f>
        <v>021/610-200</v>
      </c>
      <c r="O1257" t="str">
        <f>+VLOOKUP($D1257,Popis!$A:$H,7,0)</f>
        <v>ured@ss-fraandrijekacicamiosica-ma.skole.hr</v>
      </c>
      <c r="P1257" t="str">
        <f>+VLOOKUP($D1257,Popis!$A:$H,8,0)</f>
        <v>http://www.ss-fraandrijekacicamiosica-ma.skole.hr/</v>
      </c>
    </row>
    <row r="1258" spans="1:16" x14ac:dyDescent="0.3">
      <c r="A1258" t="s">
        <v>324</v>
      </c>
      <c r="B1258" t="str">
        <f>+VLOOKUP($D1258,Popis!$A:$H,3,0)</f>
        <v>21300</v>
      </c>
      <c r="C1258" t="str">
        <f>+VLOOKUP($D1258,Popis!$A:$H,4,0)</f>
        <v>Makarska</v>
      </c>
      <c r="D1258" t="s">
        <v>591</v>
      </c>
      <c r="E1258" t="s">
        <v>17</v>
      </c>
      <c r="F1258" s="1">
        <v>60.4</v>
      </c>
      <c r="H1258" s="1">
        <v>78.569999999999993</v>
      </c>
      <c r="J1258" s="1">
        <v>67.407307000000003</v>
      </c>
      <c r="L1258" t="str">
        <f>+VLOOKUP($D1258,Popis!$A:$H,2,0)</f>
        <v>Breljanska 3</v>
      </c>
      <c r="M1258" t="str">
        <f>+VLOOKUP($D1258,Popis!$A:$H,5,0)</f>
        <v>021/678-268; 021/610-304; 021/610-200</v>
      </c>
      <c r="N1258" t="str">
        <f>+VLOOKUP($D1258,Popis!$A:$H,6,0)</f>
        <v>021/610-200</v>
      </c>
      <c r="O1258" t="str">
        <f>+VLOOKUP($D1258,Popis!$A:$H,7,0)</f>
        <v>ured@ss-fraandrijekacicamiosica-ma.skole.hr</v>
      </c>
      <c r="P1258" t="str">
        <f>+VLOOKUP($D1258,Popis!$A:$H,8,0)</f>
        <v>http://www.ss-fraandrijekacicamiosica-ma.skole.hr/</v>
      </c>
    </row>
    <row r="1259" spans="1:16" x14ac:dyDescent="0.3">
      <c r="A1259" t="s">
        <v>324</v>
      </c>
      <c r="B1259" t="str">
        <f>+VLOOKUP($D1259,Popis!$A:$H,3,0)</f>
        <v>21450</v>
      </c>
      <c r="C1259" t="str">
        <f>+VLOOKUP($D1259,Popis!$A:$H,4,0)</f>
        <v>Hvar</v>
      </c>
      <c r="D1259" t="s">
        <v>359</v>
      </c>
      <c r="E1259" t="s">
        <v>360</v>
      </c>
      <c r="F1259" s="1">
        <v>45.89</v>
      </c>
      <c r="H1259" s="1">
        <v>57.32</v>
      </c>
      <c r="J1259" s="1">
        <v>50.648570999999997</v>
      </c>
      <c r="L1259" t="str">
        <f>+VLOOKUP($D1259,Popis!$A:$H,2,0)</f>
        <v>KROZ BURAK 81</v>
      </c>
      <c r="M1259" t="str">
        <f>+VLOOKUP($D1259,Popis!$A:$H,5,0)</f>
        <v>021/717-138; 021/761-157</v>
      </c>
      <c r="N1259" t="str">
        <f>+VLOOKUP($D1259,Popis!$A:$H,6,0)</f>
        <v>021/741-115 ili 761-157</v>
      </c>
      <c r="O1259" t="str">
        <f>+VLOOKUP($D1259,Popis!$A:$H,7,0)</f>
        <v>srednja-skola-hvar@st.htnet.hr; ured@ss-hvar.skole.hr</v>
      </c>
      <c r="P1259">
        <f>+VLOOKUP($D1259,Popis!$A:$H,8,0)</f>
        <v>0</v>
      </c>
    </row>
    <row r="1260" spans="1:16" x14ac:dyDescent="0.3">
      <c r="A1260" t="s">
        <v>324</v>
      </c>
      <c r="B1260" t="str">
        <f>+VLOOKUP($D1260,Popis!$A:$H,3,0)</f>
        <v>21450</v>
      </c>
      <c r="C1260" t="str">
        <f>+VLOOKUP($D1260,Popis!$A:$H,4,0)</f>
        <v>Hvar</v>
      </c>
      <c r="D1260" t="s">
        <v>359</v>
      </c>
      <c r="E1260" t="s">
        <v>15</v>
      </c>
      <c r="F1260" s="1">
        <v>27.02</v>
      </c>
      <c r="H1260" s="1">
        <v>30.04</v>
      </c>
      <c r="J1260" s="1">
        <v>28.53</v>
      </c>
      <c r="L1260" t="str">
        <f>+VLOOKUP($D1260,Popis!$A:$H,2,0)</f>
        <v>KROZ BURAK 81</v>
      </c>
      <c r="M1260" t="str">
        <f>+VLOOKUP($D1260,Popis!$A:$H,5,0)</f>
        <v>021/717-138; 021/761-157</v>
      </c>
      <c r="N1260" t="str">
        <f>+VLOOKUP($D1260,Popis!$A:$H,6,0)</f>
        <v>021/741-115 ili 761-157</v>
      </c>
      <c r="O1260" t="str">
        <f>+VLOOKUP($D1260,Popis!$A:$H,7,0)</f>
        <v>srednja-skola-hvar@st.htnet.hr; ured@ss-hvar.skole.hr</v>
      </c>
      <c r="P1260">
        <f>+VLOOKUP($D1260,Popis!$A:$H,8,0)</f>
        <v>0</v>
      </c>
    </row>
    <row r="1261" spans="1:16" x14ac:dyDescent="0.3">
      <c r="A1261" t="s">
        <v>324</v>
      </c>
      <c r="B1261" t="str">
        <f>+VLOOKUP($D1261,Popis!$A:$H,3,0)</f>
        <v>21450</v>
      </c>
      <c r="C1261" t="str">
        <f>+VLOOKUP($D1261,Popis!$A:$H,4,0)</f>
        <v>Hvar</v>
      </c>
      <c r="D1261" t="s">
        <v>359</v>
      </c>
      <c r="E1261" t="s">
        <v>361</v>
      </c>
      <c r="F1261" s="1">
        <v>24.81</v>
      </c>
      <c r="H1261" s="1">
        <v>33.31</v>
      </c>
      <c r="J1261" s="1">
        <v>28.04</v>
      </c>
      <c r="L1261" t="str">
        <f>+VLOOKUP($D1261,Popis!$A:$H,2,0)</f>
        <v>KROZ BURAK 81</v>
      </c>
      <c r="M1261" t="str">
        <f>+VLOOKUP($D1261,Popis!$A:$H,5,0)</f>
        <v>021/717-138; 021/761-157</v>
      </c>
      <c r="N1261" t="str">
        <f>+VLOOKUP($D1261,Popis!$A:$H,6,0)</f>
        <v>021/741-115 ili 761-157</v>
      </c>
      <c r="O1261" t="str">
        <f>+VLOOKUP($D1261,Popis!$A:$H,7,0)</f>
        <v>srednja-skola-hvar@st.htnet.hr; ured@ss-hvar.skole.hr</v>
      </c>
      <c r="P1261">
        <f>+VLOOKUP($D1261,Popis!$A:$H,8,0)</f>
        <v>0</v>
      </c>
    </row>
    <row r="1262" spans="1:16" x14ac:dyDescent="0.3">
      <c r="A1262" t="s">
        <v>324</v>
      </c>
      <c r="B1262" t="str">
        <f>+VLOOKUP($D1262,Popis!$A:$H,3,0)</f>
        <v>21450</v>
      </c>
      <c r="C1262" t="str">
        <f>+VLOOKUP($D1262,Popis!$A:$H,4,0)</f>
        <v>Hvar</v>
      </c>
      <c r="D1262" t="s">
        <v>359</v>
      </c>
      <c r="E1262" t="s">
        <v>20</v>
      </c>
      <c r="F1262" s="1">
        <v>75.47</v>
      </c>
      <c r="H1262" s="1">
        <v>80</v>
      </c>
      <c r="J1262" s="1">
        <v>77.382000000000005</v>
      </c>
      <c r="L1262" t="str">
        <f>+VLOOKUP($D1262,Popis!$A:$H,2,0)</f>
        <v>KROZ BURAK 81</v>
      </c>
      <c r="M1262" t="str">
        <f>+VLOOKUP($D1262,Popis!$A:$H,5,0)</f>
        <v>021/717-138; 021/761-157</v>
      </c>
      <c r="N1262" t="str">
        <f>+VLOOKUP($D1262,Popis!$A:$H,6,0)</f>
        <v>021/741-115 ili 761-157</v>
      </c>
      <c r="O1262" t="str">
        <f>+VLOOKUP($D1262,Popis!$A:$H,7,0)</f>
        <v>srednja-skola-hvar@st.htnet.hr; ured@ss-hvar.skole.hr</v>
      </c>
      <c r="P1262">
        <f>+VLOOKUP($D1262,Popis!$A:$H,8,0)</f>
        <v>0</v>
      </c>
    </row>
    <row r="1263" spans="1:16" x14ac:dyDescent="0.3">
      <c r="A1263" t="s">
        <v>324</v>
      </c>
      <c r="B1263" t="str">
        <f>+VLOOKUP($D1263,Popis!$A:$H,3,0)</f>
        <v>21450</v>
      </c>
      <c r="C1263" t="str">
        <f>+VLOOKUP($D1263,Popis!$A:$H,4,0)</f>
        <v>Hvar</v>
      </c>
      <c r="D1263" t="s">
        <v>359</v>
      </c>
      <c r="E1263" t="s">
        <v>362</v>
      </c>
      <c r="F1263" s="1">
        <v>60.31</v>
      </c>
      <c r="H1263" s="1">
        <v>81</v>
      </c>
      <c r="J1263" s="1">
        <v>69.393636000000001</v>
      </c>
      <c r="L1263" t="str">
        <f>+VLOOKUP($D1263,Popis!$A:$H,2,0)</f>
        <v>KROZ BURAK 81</v>
      </c>
      <c r="M1263" t="str">
        <f>+VLOOKUP($D1263,Popis!$A:$H,5,0)</f>
        <v>021/717-138; 021/761-157</v>
      </c>
      <c r="N1263" t="str">
        <f>+VLOOKUP($D1263,Popis!$A:$H,6,0)</f>
        <v>021/741-115 ili 761-157</v>
      </c>
      <c r="O1263" t="str">
        <f>+VLOOKUP($D1263,Popis!$A:$H,7,0)</f>
        <v>srednja-skola-hvar@st.htnet.hr; ured@ss-hvar.skole.hr</v>
      </c>
      <c r="P1263">
        <f>+VLOOKUP($D1263,Popis!$A:$H,8,0)</f>
        <v>0</v>
      </c>
    </row>
    <row r="1264" spans="1:16" x14ac:dyDescent="0.3">
      <c r="A1264" t="s">
        <v>324</v>
      </c>
      <c r="B1264" t="str">
        <f>+VLOOKUP($D1264,Popis!$A:$H,3,0)</f>
        <v>21450</v>
      </c>
      <c r="C1264" t="str">
        <f>+VLOOKUP($D1264,Popis!$A:$H,4,0)</f>
        <v>Hvar</v>
      </c>
      <c r="D1264" t="s">
        <v>359</v>
      </c>
      <c r="E1264" t="s">
        <v>363</v>
      </c>
      <c r="F1264" s="1">
        <v>29.89</v>
      </c>
      <c r="H1264" s="1">
        <v>29.89</v>
      </c>
      <c r="J1264" s="1">
        <v>29.89</v>
      </c>
      <c r="L1264" t="str">
        <f>+VLOOKUP($D1264,Popis!$A:$H,2,0)</f>
        <v>KROZ BURAK 81</v>
      </c>
      <c r="M1264" t="str">
        <f>+VLOOKUP($D1264,Popis!$A:$H,5,0)</f>
        <v>021/717-138; 021/761-157</v>
      </c>
      <c r="N1264" t="str">
        <f>+VLOOKUP($D1264,Popis!$A:$H,6,0)</f>
        <v>021/741-115 ili 761-157</v>
      </c>
      <c r="O1264" t="str">
        <f>+VLOOKUP($D1264,Popis!$A:$H,7,0)</f>
        <v>srednja-skola-hvar@st.htnet.hr; ured@ss-hvar.skole.hr</v>
      </c>
      <c r="P1264">
        <f>+VLOOKUP($D1264,Popis!$A:$H,8,0)</f>
        <v>0</v>
      </c>
    </row>
    <row r="1265" spans="1:16" x14ac:dyDescent="0.3">
      <c r="A1265" t="s">
        <v>324</v>
      </c>
      <c r="B1265" t="str">
        <f>+VLOOKUP($D1265,Popis!$A:$H,3,0)</f>
        <v>21450</v>
      </c>
      <c r="C1265" t="str">
        <f>+VLOOKUP($D1265,Popis!$A:$H,4,0)</f>
        <v>Hvar</v>
      </c>
      <c r="D1265" t="s">
        <v>359</v>
      </c>
      <c r="E1265" t="s">
        <v>492</v>
      </c>
      <c r="F1265" s="1">
        <v>56.79</v>
      </c>
      <c r="H1265" s="1">
        <v>73.790000000000006</v>
      </c>
      <c r="J1265" s="1">
        <v>61.929166000000002</v>
      </c>
      <c r="L1265" t="str">
        <f>+VLOOKUP($D1265,Popis!$A:$H,2,0)</f>
        <v>KROZ BURAK 81</v>
      </c>
      <c r="M1265" t="str">
        <f>+VLOOKUP($D1265,Popis!$A:$H,5,0)</f>
        <v>021/717-138; 021/761-157</v>
      </c>
      <c r="N1265" t="str">
        <f>+VLOOKUP($D1265,Popis!$A:$H,6,0)</f>
        <v>021/741-115 ili 761-157</v>
      </c>
      <c r="O1265" t="str">
        <f>+VLOOKUP($D1265,Popis!$A:$H,7,0)</f>
        <v>srednja-skola-hvar@st.htnet.hr; ured@ss-hvar.skole.hr</v>
      </c>
      <c r="P1265">
        <f>+VLOOKUP($D1265,Popis!$A:$H,8,0)</f>
        <v>0</v>
      </c>
    </row>
    <row r="1266" spans="1:16" x14ac:dyDescent="0.3">
      <c r="A1266" t="s">
        <v>324</v>
      </c>
      <c r="B1266" t="str">
        <f>+VLOOKUP($D1266,Popis!$A:$H,3,0)</f>
        <v>21450</v>
      </c>
      <c r="C1266" t="str">
        <f>+VLOOKUP($D1266,Popis!$A:$H,4,0)</f>
        <v>Hvar</v>
      </c>
      <c r="D1266" t="s">
        <v>359</v>
      </c>
      <c r="E1266" t="s">
        <v>364</v>
      </c>
      <c r="F1266" s="1">
        <v>54.33</v>
      </c>
      <c r="H1266" s="1">
        <v>64.31</v>
      </c>
      <c r="J1266" s="1">
        <v>60.27</v>
      </c>
      <c r="L1266" t="str">
        <f>+VLOOKUP($D1266,Popis!$A:$H,2,0)</f>
        <v>KROZ BURAK 81</v>
      </c>
      <c r="M1266" t="str">
        <f>+VLOOKUP($D1266,Popis!$A:$H,5,0)</f>
        <v>021/717-138; 021/761-157</v>
      </c>
      <c r="N1266" t="str">
        <f>+VLOOKUP($D1266,Popis!$A:$H,6,0)</f>
        <v>021/741-115 ili 761-157</v>
      </c>
      <c r="O1266" t="str">
        <f>+VLOOKUP($D1266,Popis!$A:$H,7,0)</f>
        <v>srednja-skola-hvar@st.htnet.hr; ured@ss-hvar.skole.hr</v>
      </c>
      <c r="P1266">
        <f>+VLOOKUP($D1266,Popis!$A:$H,8,0)</f>
        <v>0</v>
      </c>
    </row>
    <row r="1267" spans="1:16" x14ac:dyDescent="0.3">
      <c r="A1267" t="s">
        <v>324</v>
      </c>
      <c r="B1267" t="str">
        <f>+VLOOKUP($D1267,Popis!$A:$H,3,0)</f>
        <v>21220</v>
      </c>
      <c r="C1267" t="str">
        <f>+VLOOKUP($D1267,Popis!$A:$H,4,0)</f>
        <v>Trogir</v>
      </c>
      <c r="D1267" t="s">
        <v>365</v>
      </c>
      <c r="E1267" t="s">
        <v>19</v>
      </c>
      <c r="F1267" s="1">
        <v>46.39</v>
      </c>
      <c r="H1267" s="1">
        <v>72.66</v>
      </c>
      <c r="J1267" s="1">
        <v>56.428947000000001</v>
      </c>
      <c r="L1267" t="str">
        <f>+VLOOKUP($D1267,Popis!$A:$H,2,0)</f>
        <v>PUT MULINE 2B</v>
      </c>
      <c r="M1267" t="str">
        <f>+VLOOKUP($D1267,Popis!$A:$H,5,0)</f>
        <v>021/884-891; 021/881-414</v>
      </c>
      <c r="N1267" t="str">
        <f>+VLOOKUP($D1267,Popis!$A:$H,6,0)</f>
        <v>021/881-414</v>
      </c>
      <c r="O1267" t="str">
        <f>+VLOOKUP($D1267,Popis!$A:$H,7,0)</f>
        <v>ured@ss-ilucica-trogir.skole.hr</v>
      </c>
      <c r="P1267" t="str">
        <f>+VLOOKUP($D1267,Popis!$A:$H,8,0)</f>
        <v>http://ss-ilucica-trogir.skole.hr</v>
      </c>
    </row>
    <row r="1268" spans="1:16" x14ac:dyDescent="0.3">
      <c r="A1268" t="s">
        <v>324</v>
      </c>
      <c r="B1268" t="str">
        <f>+VLOOKUP($D1268,Popis!$A:$H,3,0)</f>
        <v>21220</v>
      </c>
      <c r="C1268" t="str">
        <f>+VLOOKUP($D1268,Popis!$A:$H,4,0)</f>
        <v>Trogir</v>
      </c>
      <c r="D1268" t="s">
        <v>365</v>
      </c>
      <c r="E1268" t="s">
        <v>20</v>
      </c>
      <c r="F1268" s="1">
        <v>55.34</v>
      </c>
      <c r="H1268" s="1">
        <v>80</v>
      </c>
      <c r="J1268" s="1">
        <v>70.674582999999998</v>
      </c>
      <c r="L1268" t="str">
        <f>+VLOOKUP($D1268,Popis!$A:$H,2,0)</f>
        <v>PUT MULINE 2B</v>
      </c>
      <c r="M1268" t="str">
        <f>+VLOOKUP($D1268,Popis!$A:$H,5,0)</f>
        <v>021/884-891; 021/881-414</v>
      </c>
      <c r="N1268" t="str">
        <f>+VLOOKUP($D1268,Popis!$A:$H,6,0)</f>
        <v>021/881-414</v>
      </c>
      <c r="O1268" t="str">
        <f>+VLOOKUP($D1268,Popis!$A:$H,7,0)</f>
        <v>ured@ss-ilucica-trogir.skole.hr</v>
      </c>
      <c r="P1268" t="str">
        <f>+VLOOKUP($D1268,Popis!$A:$H,8,0)</f>
        <v>http://ss-ilucica-trogir.skole.hr</v>
      </c>
    </row>
    <row r="1269" spans="1:16" x14ac:dyDescent="0.3">
      <c r="A1269" t="s">
        <v>324</v>
      </c>
      <c r="B1269" t="str">
        <f>+VLOOKUP($D1269,Popis!$A:$H,3,0)</f>
        <v>21220</v>
      </c>
      <c r="C1269" t="str">
        <f>+VLOOKUP($D1269,Popis!$A:$H,4,0)</f>
        <v>Trogir</v>
      </c>
      <c r="D1269" t="s">
        <v>365</v>
      </c>
      <c r="E1269" t="s">
        <v>10</v>
      </c>
      <c r="F1269" s="1">
        <v>49.9</v>
      </c>
      <c r="H1269" s="1">
        <v>69.77</v>
      </c>
      <c r="J1269" s="1">
        <v>61.110453999999997</v>
      </c>
      <c r="L1269" t="str">
        <f>+VLOOKUP($D1269,Popis!$A:$H,2,0)</f>
        <v>PUT MULINE 2B</v>
      </c>
      <c r="M1269" t="str">
        <f>+VLOOKUP($D1269,Popis!$A:$H,5,0)</f>
        <v>021/884-891; 021/881-414</v>
      </c>
      <c r="N1269" t="str">
        <f>+VLOOKUP($D1269,Popis!$A:$H,6,0)</f>
        <v>021/881-414</v>
      </c>
      <c r="O1269" t="str">
        <f>+VLOOKUP($D1269,Popis!$A:$H,7,0)</f>
        <v>ured@ss-ilucica-trogir.skole.hr</v>
      </c>
      <c r="P1269" t="str">
        <f>+VLOOKUP($D1269,Popis!$A:$H,8,0)</f>
        <v>http://ss-ilucica-trogir.skole.hr</v>
      </c>
    </row>
    <row r="1270" spans="1:16" x14ac:dyDescent="0.3">
      <c r="A1270" t="s">
        <v>324</v>
      </c>
      <c r="B1270" t="str">
        <f>+VLOOKUP($D1270,Popis!$A:$H,3,0)</f>
        <v>21310</v>
      </c>
      <c r="C1270" t="str">
        <f>+VLOOKUP($D1270,Popis!$A:$H,4,0)</f>
        <v>Omiš</v>
      </c>
      <c r="D1270" t="s">
        <v>366</v>
      </c>
      <c r="E1270" t="s">
        <v>39</v>
      </c>
      <c r="F1270" s="1">
        <v>29.14</v>
      </c>
      <c r="H1270" s="1">
        <v>35.79</v>
      </c>
      <c r="J1270" s="1">
        <v>32.070909</v>
      </c>
      <c r="L1270" t="str">
        <f>+VLOOKUP($D1270,Popis!$A:$H,2,0)</f>
        <v>TRG KRALJA TOMISLAVA 2</v>
      </c>
      <c r="M1270" t="str">
        <f>+VLOOKUP($D1270,Popis!$A:$H,5,0)</f>
        <v>021/861-117</v>
      </c>
      <c r="N1270" t="str">
        <f>+VLOOKUP($D1270,Popis!$A:$H,6,0)</f>
        <v>021/862-320</v>
      </c>
      <c r="O1270" t="str">
        <f>+VLOOKUP($D1270,Popis!$A:$H,7,0)</f>
        <v>ured@ss-jkastelan-omis.skole.hr</v>
      </c>
      <c r="P1270" t="str">
        <f>+VLOOKUP($D1270,Popis!$A:$H,8,0)</f>
        <v>https://ssjk.hr</v>
      </c>
    </row>
    <row r="1271" spans="1:16" x14ac:dyDescent="0.3">
      <c r="A1271" t="s">
        <v>324</v>
      </c>
      <c r="B1271" t="str">
        <f>+VLOOKUP($D1271,Popis!$A:$H,3,0)</f>
        <v>21310</v>
      </c>
      <c r="C1271" t="str">
        <f>+VLOOKUP($D1271,Popis!$A:$H,4,0)</f>
        <v>Omiš</v>
      </c>
      <c r="D1271" t="s">
        <v>366</v>
      </c>
      <c r="E1271" t="s">
        <v>19</v>
      </c>
      <c r="F1271" s="1">
        <v>42.94</v>
      </c>
      <c r="H1271" s="1">
        <v>78.72</v>
      </c>
      <c r="J1271" s="1">
        <v>62.935713999999997</v>
      </c>
      <c r="L1271" t="str">
        <f>+VLOOKUP($D1271,Popis!$A:$H,2,0)</f>
        <v>TRG KRALJA TOMISLAVA 2</v>
      </c>
      <c r="M1271" t="str">
        <f>+VLOOKUP($D1271,Popis!$A:$H,5,0)</f>
        <v>021/861-117</v>
      </c>
      <c r="N1271" t="str">
        <f>+VLOOKUP($D1271,Popis!$A:$H,6,0)</f>
        <v>021/862-320</v>
      </c>
      <c r="O1271" t="str">
        <f>+VLOOKUP($D1271,Popis!$A:$H,7,0)</f>
        <v>ured@ss-jkastelan-omis.skole.hr</v>
      </c>
      <c r="P1271" t="str">
        <f>+VLOOKUP($D1271,Popis!$A:$H,8,0)</f>
        <v>https://ssjk.hr</v>
      </c>
    </row>
    <row r="1272" spans="1:16" x14ac:dyDescent="0.3">
      <c r="A1272" t="s">
        <v>324</v>
      </c>
      <c r="B1272" t="str">
        <f>+VLOOKUP($D1272,Popis!$A:$H,3,0)</f>
        <v>21310</v>
      </c>
      <c r="C1272" t="str">
        <f>+VLOOKUP($D1272,Popis!$A:$H,4,0)</f>
        <v>Omiš</v>
      </c>
      <c r="D1272" t="s">
        <v>366</v>
      </c>
      <c r="E1272" t="s">
        <v>14</v>
      </c>
      <c r="F1272" s="1">
        <v>23.71</v>
      </c>
      <c r="H1272" s="1">
        <v>25.52</v>
      </c>
      <c r="J1272" s="1">
        <v>24.568570999999999</v>
      </c>
      <c r="L1272" t="str">
        <f>+VLOOKUP($D1272,Popis!$A:$H,2,0)</f>
        <v>TRG KRALJA TOMISLAVA 2</v>
      </c>
      <c r="M1272" t="str">
        <f>+VLOOKUP($D1272,Popis!$A:$H,5,0)</f>
        <v>021/861-117</v>
      </c>
      <c r="N1272" t="str">
        <f>+VLOOKUP($D1272,Popis!$A:$H,6,0)</f>
        <v>021/862-320</v>
      </c>
      <c r="O1272" t="str">
        <f>+VLOOKUP($D1272,Popis!$A:$H,7,0)</f>
        <v>ured@ss-jkastelan-omis.skole.hr</v>
      </c>
      <c r="P1272" t="str">
        <f>+VLOOKUP($D1272,Popis!$A:$H,8,0)</f>
        <v>https://ssjk.hr</v>
      </c>
    </row>
    <row r="1273" spans="1:16" x14ac:dyDescent="0.3">
      <c r="A1273" t="s">
        <v>324</v>
      </c>
      <c r="B1273" t="str">
        <f>+VLOOKUP($D1273,Popis!$A:$H,3,0)</f>
        <v>21310</v>
      </c>
      <c r="C1273" t="str">
        <f>+VLOOKUP($D1273,Popis!$A:$H,4,0)</f>
        <v>Omiš</v>
      </c>
      <c r="D1273" t="s">
        <v>366</v>
      </c>
      <c r="E1273" t="s">
        <v>66</v>
      </c>
      <c r="F1273" s="1">
        <v>56.75</v>
      </c>
      <c r="H1273" s="1">
        <v>75.040000000000006</v>
      </c>
      <c r="J1273" s="1">
        <v>62.664285</v>
      </c>
      <c r="L1273" t="str">
        <f>+VLOOKUP($D1273,Popis!$A:$H,2,0)</f>
        <v>TRG KRALJA TOMISLAVA 2</v>
      </c>
      <c r="M1273" t="str">
        <f>+VLOOKUP($D1273,Popis!$A:$H,5,0)</f>
        <v>021/861-117</v>
      </c>
      <c r="N1273" t="str">
        <f>+VLOOKUP($D1273,Popis!$A:$H,6,0)</f>
        <v>021/862-320</v>
      </c>
      <c r="O1273" t="str">
        <f>+VLOOKUP($D1273,Popis!$A:$H,7,0)</f>
        <v>ured@ss-jkastelan-omis.skole.hr</v>
      </c>
      <c r="P1273" t="str">
        <f>+VLOOKUP($D1273,Popis!$A:$H,8,0)</f>
        <v>https://ssjk.hr</v>
      </c>
    </row>
    <row r="1274" spans="1:16" x14ac:dyDescent="0.3">
      <c r="A1274" t="s">
        <v>324</v>
      </c>
      <c r="B1274" t="str">
        <f>+VLOOKUP($D1274,Popis!$A:$H,3,0)</f>
        <v>21310</v>
      </c>
      <c r="C1274" t="str">
        <f>+VLOOKUP($D1274,Popis!$A:$H,4,0)</f>
        <v>Omiš</v>
      </c>
      <c r="D1274" t="s">
        <v>366</v>
      </c>
      <c r="E1274" t="s">
        <v>15</v>
      </c>
      <c r="F1274" s="1">
        <v>24.78</v>
      </c>
      <c r="H1274" s="1">
        <v>36.1</v>
      </c>
      <c r="J1274" s="1">
        <v>28.903846000000001</v>
      </c>
      <c r="L1274" t="str">
        <f>+VLOOKUP($D1274,Popis!$A:$H,2,0)</f>
        <v>TRG KRALJA TOMISLAVA 2</v>
      </c>
      <c r="M1274" t="str">
        <f>+VLOOKUP($D1274,Popis!$A:$H,5,0)</f>
        <v>021/861-117</v>
      </c>
      <c r="N1274" t="str">
        <f>+VLOOKUP($D1274,Popis!$A:$H,6,0)</f>
        <v>021/862-320</v>
      </c>
      <c r="O1274" t="str">
        <f>+VLOOKUP($D1274,Popis!$A:$H,7,0)</f>
        <v>ured@ss-jkastelan-omis.skole.hr</v>
      </c>
      <c r="P1274" t="str">
        <f>+VLOOKUP($D1274,Popis!$A:$H,8,0)</f>
        <v>https://ssjk.hr</v>
      </c>
    </row>
    <row r="1275" spans="1:16" x14ac:dyDescent="0.3">
      <c r="A1275" t="s">
        <v>324</v>
      </c>
      <c r="B1275" t="str">
        <f>+VLOOKUP($D1275,Popis!$A:$H,3,0)</f>
        <v>21310</v>
      </c>
      <c r="C1275" t="str">
        <f>+VLOOKUP($D1275,Popis!$A:$H,4,0)</f>
        <v>Omiš</v>
      </c>
      <c r="D1275" t="s">
        <v>366</v>
      </c>
      <c r="E1275" t="s">
        <v>34</v>
      </c>
      <c r="F1275" s="1">
        <v>27</v>
      </c>
      <c r="H1275" s="1">
        <v>39.07</v>
      </c>
      <c r="J1275" s="1">
        <v>30.364000000000001</v>
      </c>
      <c r="L1275" t="str">
        <f>+VLOOKUP($D1275,Popis!$A:$H,2,0)</f>
        <v>TRG KRALJA TOMISLAVA 2</v>
      </c>
      <c r="M1275" t="str">
        <f>+VLOOKUP($D1275,Popis!$A:$H,5,0)</f>
        <v>021/861-117</v>
      </c>
      <c r="N1275" t="str">
        <f>+VLOOKUP($D1275,Popis!$A:$H,6,0)</f>
        <v>021/862-320</v>
      </c>
      <c r="O1275" t="str">
        <f>+VLOOKUP($D1275,Popis!$A:$H,7,0)</f>
        <v>ured@ss-jkastelan-omis.skole.hr</v>
      </c>
      <c r="P1275" t="str">
        <f>+VLOOKUP($D1275,Popis!$A:$H,8,0)</f>
        <v>https://ssjk.hr</v>
      </c>
    </row>
    <row r="1276" spans="1:16" x14ac:dyDescent="0.3">
      <c r="A1276" t="s">
        <v>324</v>
      </c>
      <c r="B1276" t="str">
        <f>+VLOOKUP($D1276,Popis!$A:$H,3,0)</f>
        <v>21310</v>
      </c>
      <c r="C1276" t="str">
        <f>+VLOOKUP($D1276,Popis!$A:$H,4,0)</f>
        <v>Omiš</v>
      </c>
      <c r="D1276" t="s">
        <v>366</v>
      </c>
      <c r="E1276" t="s">
        <v>20</v>
      </c>
      <c r="F1276" s="1">
        <v>70.83</v>
      </c>
      <c r="H1276" s="1">
        <v>81.709999999999994</v>
      </c>
      <c r="J1276" s="1">
        <v>75.995768999999996</v>
      </c>
      <c r="L1276" t="str">
        <f>+VLOOKUP($D1276,Popis!$A:$H,2,0)</f>
        <v>TRG KRALJA TOMISLAVA 2</v>
      </c>
      <c r="M1276" t="str">
        <f>+VLOOKUP($D1276,Popis!$A:$H,5,0)</f>
        <v>021/861-117</v>
      </c>
      <c r="N1276" t="str">
        <f>+VLOOKUP($D1276,Popis!$A:$H,6,0)</f>
        <v>021/862-320</v>
      </c>
      <c r="O1276" t="str">
        <f>+VLOOKUP($D1276,Popis!$A:$H,7,0)</f>
        <v>ured@ss-jkastelan-omis.skole.hr</v>
      </c>
      <c r="P1276" t="str">
        <f>+VLOOKUP($D1276,Popis!$A:$H,8,0)</f>
        <v>https://ssjk.hr</v>
      </c>
    </row>
    <row r="1277" spans="1:16" x14ac:dyDescent="0.3">
      <c r="A1277" t="s">
        <v>324</v>
      </c>
      <c r="B1277" t="str">
        <f>+VLOOKUP($D1277,Popis!$A:$H,3,0)</f>
        <v>21310</v>
      </c>
      <c r="C1277" t="str">
        <f>+VLOOKUP($D1277,Popis!$A:$H,4,0)</f>
        <v>Omiš</v>
      </c>
      <c r="D1277" t="s">
        <v>366</v>
      </c>
      <c r="E1277" t="s">
        <v>48</v>
      </c>
      <c r="F1277" s="1">
        <v>55.09</v>
      </c>
      <c r="H1277" s="1">
        <v>77.39</v>
      </c>
      <c r="J1277" s="1">
        <v>63.598694999999999</v>
      </c>
      <c r="L1277" t="str">
        <f>+VLOOKUP($D1277,Popis!$A:$H,2,0)</f>
        <v>TRG KRALJA TOMISLAVA 2</v>
      </c>
      <c r="M1277" t="str">
        <f>+VLOOKUP($D1277,Popis!$A:$H,5,0)</f>
        <v>021/861-117</v>
      </c>
      <c r="N1277" t="str">
        <f>+VLOOKUP($D1277,Popis!$A:$H,6,0)</f>
        <v>021/862-320</v>
      </c>
      <c r="O1277" t="str">
        <f>+VLOOKUP($D1277,Popis!$A:$H,7,0)</f>
        <v>ured@ss-jkastelan-omis.skole.hr</v>
      </c>
      <c r="P1277" t="str">
        <f>+VLOOKUP($D1277,Popis!$A:$H,8,0)</f>
        <v>https://ssjk.hr</v>
      </c>
    </row>
    <row r="1278" spans="1:16" x14ac:dyDescent="0.3">
      <c r="A1278" t="s">
        <v>324</v>
      </c>
      <c r="B1278" t="str">
        <f>+VLOOKUP($D1278,Popis!$A:$H,3,0)</f>
        <v>21310</v>
      </c>
      <c r="C1278" t="str">
        <f>+VLOOKUP($D1278,Popis!$A:$H,4,0)</f>
        <v>Omiš</v>
      </c>
      <c r="D1278" t="s">
        <v>366</v>
      </c>
      <c r="E1278" t="s">
        <v>17</v>
      </c>
      <c r="F1278" s="1">
        <v>56.28</v>
      </c>
      <c r="H1278" s="1">
        <v>73.66</v>
      </c>
      <c r="J1278" s="1">
        <v>64.086470000000006</v>
      </c>
      <c r="L1278" t="str">
        <f>+VLOOKUP($D1278,Popis!$A:$H,2,0)</f>
        <v>TRG KRALJA TOMISLAVA 2</v>
      </c>
      <c r="M1278" t="str">
        <f>+VLOOKUP($D1278,Popis!$A:$H,5,0)</f>
        <v>021/861-117</v>
      </c>
      <c r="N1278" t="str">
        <f>+VLOOKUP($D1278,Popis!$A:$H,6,0)</f>
        <v>021/862-320</v>
      </c>
      <c r="O1278" t="str">
        <f>+VLOOKUP($D1278,Popis!$A:$H,7,0)</f>
        <v>ured@ss-jkastelan-omis.skole.hr</v>
      </c>
      <c r="P1278" t="str">
        <f>+VLOOKUP($D1278,Popis!$A:$H,8,0)</f>
        <v>https://ssjk.hr</v>
      </c>
    </row>
    <row r="1279" spans="1:16" x14ac:dyDescent="0.3">
      <c r="A1279" t="s">
        <v>324</v>
      </c>
      <c r="B1279" t="str">
        <f>+VLOOKUP($D1279,Popis!$A:$H,3,0)</f>
        <v>21276</v>
      </c>
      <c r="C1279" t="str">
        <f>+VLOOKUP($D1279,Popis!$A:$H,4,0)</f>
        <v>Vrgorac</v>
      </c>
      <c r="D1279" t="s">
        <v>367</v>
      </c>
      <c r="E1279" t="s">
        <v>489</v>
      </c>
      <c r="F1279" s="1">
        <v>22.81</v>
      </c>
      <c r="H1279" s="1">
        <v>37.79</v>
      </c>
      <c r="J1279" s="1">
        <v>27.352857</v>
      </c>
      <c r="L1279" t="str">
        <f>+VLOOKUP($D1279,Popis!$A:$H,2,0)</f>
        <v>MATICE HRVATSKE 8</v>
      </c>
      <c r="M1279" t="str">
        <f>+VLOOKUP($D1279,Popis!$A:$H,5,0)</f>
        <v>021/674-335; 021/674-026</v>
      </c>
      <c r="N1279" t="str">
        <f>+VLOOKUP($D1279,Popis!$A:$H,6,0)</f>
        <v>021/674-335</v>
      </c>
      <c r="O1279" t="str">
        <f>+VLOOKUP($D1279,Popis!$A:$H,7,0)</f>
        <v>ured@ss-tujevic-vrgorac.skole.hr</v>
      </c>
      <c r="P1279" t="str">
        <f>+VLOOKUP($D1279,Popis!$A:$H,8,0)</f>
        <v>http://ss-tujevic-vrgorac.skole.hr/</v>
      </c>
    </row>
    <row r="1280" spans="1:16" x14ac:dyDescent="0.3">
      <c r="A1280" t="s">
        <v>324</v>
      </c>
      <c r="B1280" t="str">
        <f>+VLOOKUP($D1280,Popis!$A:$H,3,0)</f>
        <v>21276</v>
      </c>
      <c r="C1280" t="str">
        <f>+VLOOKUP($D1280,Popis!$A:$H,4,0)</f>
        <v>Vrgorac</v>
      </c>
      <c r="D1280" t="s">
        <v>367</v>
      </c>
      <c r="E1280" t="s">
        <v>14</v>
      </c>
      <c r="F1280" s="1">
        <v>22.9</v>
      </c>
      <c r="H1280" s="1">
        <v>22.9</v>
      </c>
      <c r="J1280" s="1">
        <v>22.9</v>
      </c>
      <c r="L1280" t="str">
        <f>+VLOOKUP($D1280,Popis!$A:$H,2,0)</f>
        <v>MATICE HRVATSKE 8</v>
      </c>
      <c r="M1280" t="str">
        <f>+VLOOKUP($D1280,Popis!$A:$H,5,0)</f>
        <v>021/674-335; 021/674-026</v>
      </c>
      <c r="N1280" t="str">
        <f>+VLOOKUP($D1280,Popis!$A:$H,6,0)</f>
        <v>021/674-335</v>
      </c>
      <c r="O1280" t="str">
        <f>+VLOOKUP($D1280,Popis!$A:$H,7,0)</f>
        <v>ured@ss-tujevic-vrgorac.skole.hr</v>
      </c>
      <c r="P1280" t="str">
        <f>+VLOOKUP($D1280,Popis!$A:$H,8,0)</f>
        <v>http://ss-tujevic-vrgorac.skole.hr/</v>
      </c>
    </row>
    <row r="1281" spans="1:16" x14ac:dyDescent="0.3">
      <c r="A1281" t="s">
        <v>324</v>
      </c>
      <c r="B1281" t="str">
        <f>+VLOOKUP($D1281,Popis!$A:$H,3,0)</f>
        <v>21276</v>
      </c>
      <c r="C1281" t="str">
        <f>+VLOOKUP($D1281,Popis!$A:$H,4,0)</f>
        <v>Vrgorac</v>
      </c>
      <c r="D1281" t="s">
        <v>367</v>
      </c>
      <c r="E1281" t="s">
        <v>15</v>
      </c>
      <c r="F1281" s="1">
        <v>22.59</v>
      </c>
      <c r="H1281" s="1">
        <v>30.38</v>
      </c>
      <c r="J1281" s="1">
        <v>25.637271999999999</v>
      </c>
      <c r="L1281" t="str">
        <f>+VLOOKUP($D1281,Popis!$A:$H,2,0)</f>
        <v>MATICE HRVATSKE 8</v>
      </c>
      <c r="M1281" t="str">
        <f>+VLOOKUP($D1281,Popis!$A:$H,5,0)</f>
        <v>021/674-335; 021/674-026</v>
      </c>
      <c r="N1281" t="str">
        <f>+VLOOKUP($D1281,Popis!$A:$H,6,0)</f>
        <v>021/674-335</v>
      </c>
      <c r="O1281" t="str">
        <f>+VLOOKUP($D1281,Popis!$A:$H,7,0)</f>
        <v>ured@ss-tujevic-vrgorac.skole.hr</v>
      </c>
      <c r="P1281" t="str">
        <f>+VLOOKUP($D1281,Popis!$A:$H,8,0)</f>
        <v>http://ss-tujevic-vrgorac.skole.hr/</v>
      </c>
    </row>
    <row r="1282" spans="1:16" x14ac:dyDescent="0.3">
      <c r="A1282" t="s">
        <v>324</v>
      </c>
      <c r="B1282" t="str">
        <f>+VLOOKUP($D1282,Popis!$A:$H,3,0)</f>
        <v>21276</v>
      </c>
      <c r="C1282" t="str">
        <f>+VLOOKUP($D1282,Popis!$A:$H,4,0)</f>
        <v>Vrgorac</v>
      </c>
      <c r="D1282" t="s">
        <v>367</v>
      </c>
      <c r="E1282" t="s">
        <v>20</v>
      </c>
      <c r="F1282" s="1">
        <v>40.159999999999997</v>
      </c>
      <c r="H1282" s="1">
        <v>80</v>
      </c>
      <c r="J1282" s="1">
        <v>65.676152999999999</v>
      </c>
      <c r="L1282" t="str">
        <f>+VLOOKUP($D1282,Popis!$A:$H,2,0)</f>
        <v>MATICE HRVATSKE 8</v>
      </c>
      <c r="M1282" t="str">
        <f>+VLOOKUP($D1282,Popis!$A:$H,5,0)</f>
        <v>021/674-335; 021/674-026</v>
      </c>
      <c r="N1282" t="str">
        <f>+VLOOKUP($D1282,Popis!$A:$H,6,0)</f>
        <v>021/674-335</v>
      </c>
      <c r="O1282" t="str">
        <f>+VLOOKUP($D1282,Popis!$A:$H,7,0)</f>
        <v>ured@ss-tujevic-vrgorac.skole.hr</v>
      </c>
      <c r="P1282" t="str">
        <f>+VLOOKUP($D1282,Popis!$A:$H,8,0)</f>
        <v>http://ss-tujevic-vrgorac.skole.hr/</v>
      </c>
    </row>
    <row r="1283" spans="1:16" x14ac:dyDescent="0.3">
      <c r="A1283" t="s">
        <v>324</v>
      </c>
      <c r="B1283" t="str">
        <f>+VLOOKUP($D1283,Popis!$A:$H,3,0)</f>
        <v>21276</v>
      </c>
      <c r="C1283" t="str">
        <f>+VLOOKUP($D1283,Popis!$A:$H,4,0)</f>
        <v>Vrgorac</v>
      </c>
      <c r="D1283" t="s">
        <v>367</v>
      </c>
      <c r="E1283" t="s">
        <v>10</v>
      </c>
      <c r="F1283" s="1">
        <v>39.24</v>
      </c>
      <c r="H1283" s="1">
        <v>71.38</v>
      </c>
      <c r="J1283" s="1">
        <v>56.292499999999997</v>
      </c>
      <c r="L1283" t="str">
        <f>+VLOOKUP($D1283,Popis!$A:$H,2,0)</f>
        <v>MATICE HRVATSKE 8</v>
      </c>
      <c r="M1283" t="str">
        <f>+VLOOKUP($D1283,Popis!$A:$H,5,0)</f>
        <v>021/674-335; 021/674-026</v>
      </c>
      <c r="N1283" t="str">
        <f>+VLOOKUP($D1283,Popis!$A:$H,6,0)</f>
        <v>021/674-335</v>
      </c>
      <c r="O1283" t="str">
        <f>+VLOOKUP($D1283,Popis!$A:$H,7,0)</f>
        <v>ured@ss-tujevic-vrgorac.skole.hr</v>
      </c>
      <c r="P1283" t="str">
        <f>+VLOOKUP($D1283,Popis!$A:$H,8,0)</f>
        <v>http://ss-tujevic-vrgorac.skole.hr/</v>
      </c>
    </row>
    <row r="1284" spans="1:16" x14ac:dyDescent="0.3">
      <c r="A1284" t="s">
        <v>324</v>
      </c>
      <c r="B1284" t="str">
        <f>+VLOOKUP($D1284,Popis!$A:$H,3,0)</f>
        <v>21000</v>
      </c>
      <c r="C1284" t="str">
        <f>+VLOOKUP($D1284,Popis!$A:$H,4,0)</f>
        <v>Split</v>
      </c>
      <c r="D1284" t="s">
        <v>368</v>
      </c>
      <c r="E1284" t="s">
        <v>493</v>
      </c>
      <c r="F1284" s="1">
        <v>45.42</v>
      </c>
      <c r="H1284" s="1">
        <v>58.02</v>
      </c>
      <c r="J1284" s="1">
        <v>50.207647000000001</v>
      </c>
      <c r="L1284" t="str">
        <f>+VLOOKUP($D1284,Popis!$A:$H,2,0)</f>
        <v>TESLINA 4</v>
      </c>
      <c r="M1284" t="str">
        <f>+VLOOKUP($D1284,Popis!$A:$H,5,0)</f>
        <v>021/385-937; 021/344-649, 385-942; 021/385-910</v>
      </c>
      <c r="N1284" t="str">
        <f>+VLOOKUP($D1284,Popis!$A:$H,6,0)</f>
        <v>021/385-903</v>
      </c>
      <c r="O1284" t="str">
        <f>+VLOOKUP($D1284,Popis!$A:$H,7,0)</f>
        <v>tajnistvo@ss-tehnicka-prometna-st.skole.hr</v>
      </c>
      <c r="P1284" t="str">
        <f>+VLOOKUP($D1284,Popis!$A:$H,8,0)</f>
        <v>http://ss-tehnicka-prometna-st.skole.hr/</v>
      </c>
    </row>
    <row r="1285" spans="1:16" x14ac:dyDescent="0.3">
      <c r="A1285" t="s">
        <v>324</v>
      </c>
      <c r="B1285" t="str">
        <f>+VLOOKUP($D1285,Popis!$A:$H,3,0)</f>
        <v>21000</v>
      </c>
      <c r="C1285" t="str">
        <f>+VLOOKUP($D1285,Popis!$A:$H,4,0)</f>
        <v>Split</v>
      </c>
      <c r="D1285" t="s">
        <v>368</v>
      </c>
      <c r="E1285" t="s">
        <v>135</v>
      </c>
      <c r="F1285" s="1">
        <v>41.27</v>
      </c>
      <c r="H1285" s="1">
        <v>54.95</v>
      </c>
      <c r="J1285" s="1">
        <v>44.425263000000001</v>
      </c>
      <c r="L1285" t="str">
        <f>+VLOOKUP($D1285,Popis!$A:$H,2,0)</f>
        <v>TESLINA 4</v>
      </c>
      <c r="M1285" t="str">
        <f>+VLOOKUP($D1285,Popis!$A:$H,5,0)</f>
        <v>021/385-937; 021/344-649, 385-942; 021/385-910</v>
      </c>
      <c r="N1285" t="str">
        <f>+VLOOKUP($D1285,Popis!$A:$H,6,0)</f>
        <v>021/385-903</v>
      </c>
      <c r="O1285" t="str">
        <f>+VLOOKUP($D1285,Popis!$A:$H,7,0)</f>
        <v>tajnistvo@ss-tehnicka-prometna-st.skole.hr</v>
      </c>
      <c r="P1285" t="str">
        <f>+VLOOKUP($D1285,Popis!$A:$H,8,0)</f>
        <v>http://ss-tehnicka-prometna-st.skole.hr/</v>
      </c>
    </row>
    <row r="1286" spans="1:16" x14ac:dyDescent="0.3">
      <c r="A1286" t="s">
        <v>324</v>
      </c>
      <c r="B1286" t="str">
        <f>+VLOOKUP($D1286,Popis!$A:$H,3,0)</f>
        <v>21000</v>
      </c>
      <c r="C1286" t="str">
        <f>+VLOOKUP($D1286,Popis!$A:$H,4,0)</f>
        <v>Split</v>
      </c>
      <c r="D1286" t="s">
        <v>368</v>
      </c>
      <c r="E1286" t="s">
        <v>369</v>
      </c>
      <c r="F1286" s="1">
        <v>49.76</v>
      </c>
      <c r="H1286" s="1">
        <v>71.33</v>
      </c>
      <c r="J1286" s="1">
        <v>56.162916000000003</v>
      </c>
      <c r="L1286" t="str">
        <f>+VLOOKUP($D1286,Popis!$A:$H,2,0)</f>
        <v>TESLINA 4</v>
      </c>
      <c r="M1286" t="str">
        <f>+VLOOKUP($D1286,Popis!$A:$H,5,0)</f>
        <v>021/385-937; 021/344-649, 385-942; 021/385-910</v>
      </c>
      <c r="N1286" t="str">
        <f>+VLOOKUP($D1286,Popis!$A:$H,6,0)</f>
        <v>021/385-903</v>
      </c>
      <c r="O1286" t="str">
        <f>+VLOOKUP($D1286,Popis!$A:$H,7,0)</f>
        <v>tajnistvo@ss-tehnicka-prometna-st.skole.hr</v>
      </c>
      <c r="P1286" t="str">
        <f>+VLOOKUP($D1286,Popis!$A:$H,8,0)</f>
        <v>http://ss-tehnicka-prometna-st.skole.hr/</v>
      </c>
    </row>
    <row r="1287" spans="1:16" x14ac:dyDescent="0.3">
      <c r="A1287" t="s">
        <v>324</v>
      </c>
      <c r="B1287" t="str">
        <f>+VLOOKUP($D1287,Popis!$A:$H,3,0)</f>
        <v>21000</v>
      </c>
      <c r="C1287" t="str">
        <f>+VLOOKUP($D1287,Popis!$A:$H,4,0)</f>
        <v>Split</v>
      </c>
      <c r="D1287" t="s">
        <v>368</v>
      </c>
      <c r="E1287" t="s">
        <v>494</v>
      </c>
      <c r="F1287" s="1">
        <v>23.85</v>
      </c>
      <c r="H1287" s="1">
        <v>32.659999999999997</v>
      </c>
      <c r="J1287" s="1">
        <v>25.800284999999999</v>
      </c>
      <c r="L1287" t="str">
        <f>+VLOOKUP($D1287,Popis!$A:$H,2,0)</f>
        <v>TESLINA 4</v>
      </c>
      <c r="M1287" t="str">
        <f>+VLOOKUP($D1287,Popis!$A:$H,5,0)</f>
        <v>021/385-937; 021/344-649, 385-942; 021/385-910</v>
      </c>
      <c r="N1287" t="str">
        <f>+VLOOKUP($D1287,Popis!$A:$H,6,0)</f>
        <v>021/385-903</v>
      </c>
      <c r="O1287" t="str">
        <f>+VLOOKUP($D1287,Popis!$A:$H,7,0)</f>
        <v>tajnistvo@ss-tehnicka-prometna-st.skole.hr</v>
      </c>
      <c r="P1287" t="str">
        <f>+VLOOKUP($D1287,Popis!$A:$H,8,0)</f>
        <v>http://ss-tehnicka-prometna-st.skole.hr/</v>
      </c>
    </row>
    <row r="1288" spans="1:16" x14ac:dyDescent="0.3">
      <c r="A1288" t="s">
        <v>324</v>
      </c>
      <c r="B1288" t="str">
        <f>+VLOOKUP($D1288,Popis!$A:$H,3,0)</f>
        <v>21000</v>
      </c>
      <c r="C1288" t="str">
        <f>+VLOOKUP($D1288,Popis!$A:$H,4,0)</f>
        <v>Split</v>
      </c>
      <c r="D1288" t="s">
        <v>370</v>
      </c>
      <c r="E1288" t="s">
        <v>158</v>
      </c>
      <c r="F1288" s="1">
        <v>147.26</v>
      </c>
      <c r="H1288" s="1">
        <v>193.77</v>
      </c>
      <c r="J1288" s="1">
        <v>169.12387699999999</v>
      </c>
      <c r="L1288" t="str">
        <f>+VLOOKUP($D1288,Popis!$A:$H,2,0)</f>
        <v>FAUSTA VRANČIĆA 17</v>
      </c>
      <c r="M1288" t="str">
        <f>+VLOOKUP($D1288,Popis!$A:$H,5,0)</f>
        <v>021/467-177</v>
      </c>
      <c r="N1288">
        <f>+VLOOKUP($D1288,Popis!$A:$H,6,0)</f>
        <v>0</v>
      </c>
      <c r="O1288" t="str">
        <f>+VLOOKUP($D1288,Popis!$A:$H,7,0)</f>
        <v>skola-likovnih-umjetnosti@st.t-com.hr; ured@ss-likovne-umjetnosti-st.skole.hr</v>
      </c>
      <c r="P1288" t="str">
        <f>+VLOOKUP($D1288,Popis!$A:$H,8,0)</f>
        <v>www.slu.hr</v>
      </c>
    </row>
    <row r="1289" spans="1:16" x14ac:dyDescent="0.3">
      <c r="A1289" t="s">
        <v>324</v>
      </c>
      <c r="B1289" t="str">
        <f>+VLOOKUP($D1289,Popis!$A:$H,3,0)</f>
        <v>21000</v>
      </c>
      <c r="C1289" t="str">
        <f>+VLOOKUP($D1289,Popis!$A:$H,4,0)</f>
        <v>Split</v>
      </c>
      <c r="D1289" t="s">
        <v>592</v>
      </c>
      <c r="E1289" t="s">
        <v>38</v>
      </c>
      <c r="F1289" s="1">
        <v>61.12</v>
      </c>
      <c r="H1289" s="1">
        <v>74.47</v>
      </c>
      <c r="J1289" s="1">
        <v>63.898823</v>
      </c>
      <c r="L1289" t="str">
        <f>+VLOOKUP($D1289,Popis!$A:$H,2,0)</f>
        <v>Matice Hrvatske 11</v>
      </c>
      <c r="M1289" t="str">
        <f>+VLOOKUP($D1289,Popis!$A:$H,5,0)</f>
        <v>021/434-580; 021/434-581</v>
      </c>
      <c r="N1289" t="str">
        <f>+VLOOKUP($D1289,Popis!$A:$H,6,0)</f>
        <v>021/465-427</v>
      </c>
      <c r="O1289" t="str">
        <f>+VLOOKUP($D1289,Popis!$A:$H,7,0)</f>
        <v>ured@ss-dizajngrafikuiodrzivugradnju-st.skole.hr</v>
      </c>
      <c r="P1289" t="str">
        <f>+VLOOKUP($D1289,Popis!$A:$H,8,0)</f>
        <v>www.gogss.hr</v>
      </c>
    </row>
    <row r="1290" spans="1:16" x14ac:dyDescent="0.3">
      <c r="A1290" t="s">
        <v>324</v>
      </c>
      <c r="B1290" t="str">
        <f>+VLOOKUP($D1290,Popis!$A:$H,3,0)</f>
        <v>21000</v>
      </c>
      <c r="C1290" t="str">
        <f>+VLOOKUP($D1290,Popis!$A:$H,4,0)</f>
        <v>Split</v>
      </c>
      <c r="D1290" t="s">
        <v>592</v>
      </c>
      <c r="E1290" t="s">
        <v>65</v>
      </c>
      <c r="F1290" s="1">
        <v>24.72</v>
      </c>
      <c r="H1290" s="1">
        <v>26.92</v>
      </c>
      <c r="J1290" s="1">
        <v>25.624285</v>
      </c>
      <c r="L1290" t="str">
        <f>+VLOOKUP($D1290,Popis!$A:$H,2,0)</f>
        <v>Matice Hrvatske 11</v>
      </c>
      <c r="M1290" t="str">
        <f>+VLOOKUP($D1290,Popis!$A:$H,5,0)</f>
        <v>021/434-580; 021/434-581</v>
      </c>
      <c r="N1290" t="str">
        <f>+VLOOKUP($D1290,Popis!$A:$H,6,0)</f>
        <v>021/465-427</v>
      </c>
      <c r="O1290" t="str">
        <f>+VLOOKUP($D1290,Popis!$A:$H,7,0)</f>
        <v>ured@ss-dizajngrafikuiodrzivugradnju-st.skole.hr</v>
      </c>
      <c r="P1290" t="str">
        <f>+VLOOKUP($D1290,Popis!$A:$H,8,0)</f>
        <v>www.gogss.hr</v>
      </c>
    </row>
    <row r="1291" spans="1:16" x14ac:dyDescent="0.3">
      <c r="A1291" t="s">
        <v>324</v>
      </c>
      <c r="B1291" t="str">
        <f>+VLOOKUP($D1291,Popis!$A:$H,3,0)</f>
        <v>21000</v>
      </c>
      <c r="C1291" t="str">
        <f>+VLOOKUP($D1291,Popis!$A:$H,4,0)</f>
        <v>Split</v>
      </c>
      <c r="D1291" t="s">
        <v>592</v>
      </c>
      <c r="E1291" t="s">
        <v>491</v>
      </c>
      <c r="F1291" s="1">
        <v>23.37</v>
      </c>
      <c r="H1291" s="1">
        <v>36.82</v>
      </c>
      <c r="J1291" s="1">
        <v>26.112857000000002</v>
      </c>
      <c r="L1291" t="str">
        <f>+VLOOKUP($D1291,Popis!$A:$H,2,0)</f>
        <v>Matice Hrvatske 11</v>
      </c>
      <c r="M1291" t="str">
        <f>+VLOOKUP($D1291,Popis!$A:$H,5,0)</f>
        <v>021/434-580; 021/434-581</v>
      </c>
      <c r="N1291" t="str">
        <f>+VLOOKUP($D1291,Popis!$A:$H,6,0)</f>
        <v>021/465-427</v>
      </c>
      <c r="O1291" t="str">
        <f>+VLOOKUP($D1291,Popis!$A:$H,7,0)</f>
        <v>ured@ss-dizajngrafikuiodrzivugradnju-st.skole.hr</v>
      </c>
      <c r="P1291" t="str">
        <f>+VLOOKUP($D1291,Popis!$A:$H,8,0)</f>
        <v>www.gogss.hr</v>
      </c>
    </row>
    <row r="1292" spans="1:16" x14ac:dyDescent="0.3">
      <c r="A1292" t="s">
        <v>324</v>
      </c>
      <c r="B1292" t="str">
        <f>+VLOOKUP($D1292,Popis!$A:$H,3,0)</f>
        <v>21000</v>
      </c>
      <c r="C1292" t="str">
        <f>+VLOOKUP($D1292,Popis!$A:$H,4,0)</f>
        <v>Split</v>
      </c>
      <c r="D1292" t="s">
        <v>592</v>
      </c>
      <c r="E1292" t="s">
        <v>525</v>
      </c>
      <c r="F1292" s="1">
        <v>51.2</v>
      </c>
      <c r="H1292" s="1">
        <v>58.76</v>
      </c>
      <c r="J1292" s="1">
        <v>54.216999999999999</v>
      </c>
      <c r="L1292" t="str">
        <f>+VLOOKUP($D1292,Popis!$A:$H,2,0)</f>
        <v>Matice Hrvatske 11</v>
      </c>
      <c r="M1292" t="str">
        <f>+VLOOKUP($D1292,Popis!$A:$H,5,0)</f>
        <v>021/434-580; 021/434-581</v>
      </c>
      <c r="N1292" t="str">
        <f>+VLOOKUP($D1292,Popis!$A:$H,6,0)</f>
        <v>021/465-427</v>
      </c>
      <c r="O1292" t="str">
        <f>+VLOOKUP($D1292,Popis!$A:$H,7,0)</f>
        <v>ured@ss-dizajngrafikuiodrzivugradnju-st.skole.hr</v>
      </c>
      <c r="P1292" t="str">
        <f>+VLOOKUP($D1292,Popis!$A:$H,8,0)</f>
        <v>www.gogss.hr</v>
      </c>
    </row>
    <row r="1293" spans="1:16" x14ac:dyDescent="0.3">
      <c r="A1293" t="s">
        <v>324</v>
      </c>
      <c r="B1293" t="str">
        <f>+VLOOKUP($D1293,Popis!$A:$H,3,0)</f>
        <v>21000</v>
      </c>
      <c r="C1293" t="str">
        <f>+VLOOKUP($D1293,Popis!$A:$H,4,0)</f>
        <v>Split</v>
      </c>
      <c r="D1293" t="s">
        <v>592</v>
      </c>
      <c r="E1293" t="s">
        <v>526</v>
      </c>
      <c r="F1293" s="1">
        <v>52.64</v>
      </c>
      <c r="H1293" s="1">
        <v>60.32</v>
      </c>
      <c r="J1293" s="1">
        <v>56.921250000000001</v>
      </c>
      <c r="L1293" t="str">
        <f>+VLOOKUP($D1293,Popis!$A:$H,2,0)</f>
        <v>Matice Hrvatske 11</v>
      </c>
      <c r="M1293" t="str">
        <f>+VLOOKUP($D1293,Popis!$A:$H,5,0)</f>
        <v>021/434-580; 021/434-581</v>
      </c>
      <c r="N1293" t="str">
        <f>+VLOOKUP($D1293,Popis!$A:$H,6,0)</f>
        <v>021/465-427</v>
      </c>
      <c r="O1293" t="str">
        <f>+VLOOKUP($D1293,Popis!$A:$H,7,0)</f>
        <v>ured@ss-dizajngrafikuiodrzivugradnju-st.skole.hr</v>
      </c>
      <c r="P1293" t="str">
        <f>+VLOOKUP($D1293,Popis!$A:$H,8,0)</f>
        <v>www.gogss.hr</v>
      </c>
    </row>
    <row r="1294" spans="1:16" x14ac:dyDescent="0.3">
      <c r="A1294" t="s">
        <v>324</v>
      </c>
      <c r="B1294" t="str">
        <f>+VLOOKUP($D1294,Popis!$A:$H,3,0)</f>
        <v>21000</v>
      </c>
      <c r="C1294" t="str">
        <f>+VLOOKUP($D1294,Popis!$A:$H,4,0)</f>
        <v>Split</v>
      </c>
      <c r="D1294" t="s">
        <v>592</v>
      </c>
      <c r="E1294" t="s">
        <v>158</v>
      </c>
      <c r="F1294" s="1">
        <v>136.16999999999999</v>
      </c>
      <c r="H1294" s="1">
        <v>183.69</v>
      </c>
      <c r="J1294" s="1">
        <v>156.78047599999999</v>
      </c>
      <c r="L1294" t="str">
        <f>+VLOOKUP($D1294,Popis!$A:$H,2,0)</f>
        <v>Matice Hrvatske 11</v>
      </c>
      <c r="M1294" t="str">
        <f>+VLOOKUP($D1294,Popis!$A:$H,5,0)</f>
        <v>021/434-580; 021/434-581</v>
      </c>
      <c r="N1294" t="str">
        <f>+VLOOKUP($D1294,Popis!$A:$H,6,0)</f>
        <v>021/465-427</v>
      </c>
      <c r="O1294" t="str">
        <f>+VLOOKUP($D1294,Popis!$A:$H,7,0)</f>
        <v>ured@ss-dizajngrafikuiodrzivugradnju-st.skole.hr</v>
      </c>
      <c r="P1294" t="str">
        <f>+VLOOKUP($D1294,Popis!$A:$H,8,0)</f>
        <v>www.gogss.hr</v>
      </c>
    </row>
    <row r="1295" spans="1:16" x14ac:dyDescent="0.3">
      <c r="A1295" t="s">
        <v>324</v>
      </c>
      <c r="B1295" t="str">
        <f>+VLOOKUP($D1295,Popis!$A:$H,3,0)</f>
        <v>21000</v>
      </c>
      <c r="C1295" t="str">
        <f>+VLOOKUP($D1295,Popis!$A:$H,4,0)</f>
        <v>Split</v>
      </c>
      <c r="D1295" t="s">
        <v>592</v>
      </c>
      <c r="E1295" t="s">
        <v>527</v>
      </c>
      <c r="F1295" s="1">
        <v>63.67</v>
      </c>
      <c r="H1295" s="1">
        <v>79.13</v>
      </c>
      <c r="J1295" s="1">
        <v>68.616470000000007</v>
      </c>
      <c r="L1295" t="str">
        <f>+VLOOKUP($D1295,Popis!$A:$H,2,0)</f>
        <v>Matice Hrvatske 11</v>
      </c>
      <c r="M1295" t="str">
        <f>+VLOOKUP($D1295,Popis!$A:$H,5,0)</f>
        <v>021/434-580; 021/434-581</v>
      </c>
      <c r="N1295" t="str">
        <f>+VLOOKUP($D1295,Popis!$A:$H,6,0)</f>
        <v>021/465-427</v>
      </c>
      <c r="O1295" t="str">
        <f>+VLOOKUP($D1295,Popis!$A:$H,7,0)</f>
        <v>ured@ss-dizajngrafikuiodrzivugradnju-st.skole.hr</v>
      </c>
      <c r="P1295" t="str">
        <f>+VLOOKUP($D1295,Popis!$A:$H,8,0)</f>
        <v>www.gogss.hr</v>
      </c>
    </row>
    <row r="1296" spans="1:16" x14ac:dyDescent="0.3">
      <c r="A1296" t="s">
        <v>324</v>
      </c>
      <c r="B1296" t="str">
        <f>+VLOOKUP($D1296,Popis!$A:$H,3,0)</f>
        <v>21000</v>
      </c>
      <c r="C1296" t="str">
        <f>+VLOOKUP($D1296,Popis!$A:$H,4,0)</f>
        <v>Split</v>
      </c>
      <c r="D1296" t="s">
        <v>592</v>
      </c>
      <c r="E1296" t="s">
        <v>503</v>
      </c>
      <c r="F1296" s="1">
        <v>29.58</v>
      </c>
      <c r="H1296" s="1">
        <v>44.8</v>
      </c>
      <c r="J1296" s="1">
        <v>34.127777000000002</v>
      </c>
      <c r="L1296" t="str">
        <f>+VLOOKUP($D1296,Popis!$A:$H,2,0)</f>
        <v>Matice Hrvatske 11</v>
      </c>
      <c r="M1296" t="str">
        <f>+VLOOKUP($D1296,Popis!$A:$H,5,0)</f>
        <v>021/434-580; 021/434-581</v>
      </c>
      <c r="N1296" t="str">
        <f>+VLOOKUP($D1296,Popis!$A:$H,6,0)</f>
        <v>021/465-427</v>
      </c>
      <c r="O1296" t="str">
        <f>+VLOOKUP($D1296,Popis!$A:$H,7,0)</f>
        <v>ured@ss-dizajngrafikuiodrzivugradnju-st.skole.hr</v>
      </c>
      <c r="P1296" t="str">
        <f>+VLOOKUP($D1296,Popis!$A:$H,8,0)</f>
        <v>www.gogss.hr</v>
      </c>
    </row>
    <row r="1297" spans="1:16" ht="32.25" customHeight="1" x14ac:dyDescent="0.3">
      <c r="A1297" t="s">
        <v>324</v>
      </c>
      <c r="B1297" t="str">
        <f>+VLOOKUP($D1297,Popis!$A:$H,3,0)</f>
        <v>21000</v>
      </c>
      <c r="C1297" t="str">
        <f>+VLOOKUP($D1297,Popis!$A:$H,4,0)</f>
        <v>Split</v>
      </c>
      <c r="D1297" t="s">
        <v>592</v>
      </c>
      <c r="E1297" t="s">
        <v>178</v>
      </c>
      <c r="F1297" s="1">
        <v>24.17</v>
      </c>
      <c r="H1297" s="1">
        <v>28.06</v>
      </c>
      <c r="J1297" s="1">
        <v>25.596250000000001</v>
      </c>
      <c r="L1297" t="str">
        <f>+VLOOKUP($D1297,Popis!$A:$H,2,0)</f>
        <v>Matice Hrvatske 11</v>
      </c>
      <c r="M1297" t="str">
        <f>+VLOOKUP($D1297,Popis!$A:$H,5,0)</f>
        <v>021/434-580; 021/434-581</v>
      </c>
      <c r="N1297" t="str">
        <f>+VLOOKUP($D1297,Popis!$A:$H,6,0)</f>
        <v>021/465-427</v>
      </c>
      <c r="O1297" t="str">
        <f>+VLOOKUP($D1297,Popis!$A:$H,7,0)</f>
        <v>ured@ss-dizajngrafikuiodrzivugradnju-st.skole.hr</v>
      </c>
      <c r="P1297" t="str">
        <f>+VLOOKUP($D1297,Popis!$A:$H,8,0)</f>
        <v>www.gogss.hr</v>
      </c>
    </row>
    <row r="1298" spans="1:16" x14ac:dyDescent="0.3">
      <c r="A1298" t="s">
        <v>324</v>
      </c>
      <c r="B1298" t="str">
        <f>+VLOOKUP($D1298,Popis!$A:$H,3,0)</f>
        <v>21000</v>
      </c>
      <c r="C1298" t="str">
        <f>+VLOOKUP($D1298,Popis!$A:$H,4,0)</f>
        <v>Split</v>
      </c>
      <c r="D1298" t="s">
        <v>592</v>
      </c>
      <c r="E1298" t="s">
        <v>70</v>
      </c>
      <c r="F1298" s="1">
        <v>26.4</v>
      </c>
      <c r="H1298" s="1">
        <v>34.549999999999997</v>
      </c>
      <c r="J1298" s="1">
        <v>28.914999999999999</v>
      </c>
      <c r="L1298" t="str">
        <f>+VLOOKUP($D1298,Popis!$A:$H,2,0)</f>
        <v>Matice Hrvatske 11</v>
      </c>
      <c r="M1298" t="str">
        <f>+VLOOKUP($D1298,Popis!$A:$H,5,0)</f>
        <v>021/434-580; 021/434-581</v>
      </c>
      <c r="N1298" t="str">
        <f>+VLOOKUP($D1298,Popis!$A:$H,6,0)</f>
        <v>021/465-427</v>
      </c>
      <c r="O1298" t="str">
        <f>+VLOOKUP($D1298,Popis!$A:$H,7,0)</f>
        <v>ured@ss-dizajngrafikuiodrzivugradnju-st.skole.hr</v>
      </c>
      <c r="P1298" t="str">
        <f>+VLOOKUP($D1298,Popis!$A:$H,8,0)</f>
        <v>www.gogss.hr</v>
      </c>
    </row>
    <row r="1299" spans="1:16" x14ac:dyDescent="0.3">
      <c r="A1299" t="s">
        <v>324</v>
      </c>
      <c r="B1299" t="str">
        <f>+VLOOKUP($D1299,Popis!$A:$H,3,0)</f>
        <v>21000</v>
      </c>
      <c r="C1299" t="str">
        <f>+VLOOKUP($D1299,Popis!$A:$H,4,0)</f>
        <v>Split</v>
      </c>
      <c r="D1299" t="s">
        <v>592</v>
      </c>
      <c r="E1299" t="s">
        <v>593</v>
      </c>
      <c r="F1299" s="1">
        <v>62.69</v>
      </c>
      <c r="H1299" s="1">
        <v>76.27</v>
      </c>
      <c r="J1299" s="1">
        <v>65.954705000000004</v>
      </c>
      <c r="L1299" t="str">
        <f>+VLOOKUP($D1299,Popis!$A:$H,2,0)</f>
        <v>Matice Hrvatske 11</v>
      </c>
      <c r="M1299" t="str">
        <f>+VLOOKUP($D1299,Popis!$A:$H,5,0)</f>
        <v>021/434-580; 021/434-581</v>
      </c>
      <c r="N1299" t="str">
        <f>+VLOOKUP($D1299,Popis!$A:$H,6,0)</f>
        <v>021/465-427</v>
      </c>
      <c r="O1299" t="str">
        <f>+VLOOKUP($D1299,Popis!$A:$H,7,0)</f>
        <v>ured@ss-dizajngrafikuiodrzivugradnju-st.skole.hr</v>
      </c>
      <c r="P1299" t="str">
        <f>+VLOOKUP($D1299,Popis!$A:$H,8,0)</f>
        <v>www.gogss.hr</v>
      </c>
    </row>
    <row r="1300" spans="1:16" x14ac:dyDescent="0.3">
      <c r="A1300" t="s">
        <v>324</v>
      </c>
      <c r="B1300" t="str">
        <f>+VLOOKUP($D1300,Popis!$A:$H,3,0)</f>
        <v>21000</v>
      </c>
      <c r="C1300" t="str">
        <f>+VLOOKUP($D1300,Popis!$A:$H,4,0)</f>
        <v>Split</v>
      </c>
      <c r="D1300" t="s">
        <v>592</v>
      </c>
      <c r="E1300" t="s">
        <v>86</v>
      </c>
      <c r="F1300" s="1">
        <v>63.85</v>
      </c>
      <c r="H1300" s="1">
        <v>75.08</v>
      </c>
      <c r="J1300" s="1">
        <v>66.516874999999999</v>
      </c>
      <c r="L1300" t="str">
        <f>+VLOOKUP($D1300,Popis!$A:$H,2,0)</f>
        <v>Matice Hrvatske 11</v>
      </c>
      <c r="M1300" t="str">
        <f>+VLOOKUP($D1300,Popis!$A:$H,5,0)</f>
        <v>021/434-580; 021/434-581</v>
      </c>
      <c r="N1300" t="str">
        <f>+VLOOKUP($D1300,Popis!$A:$H,6,0)</f>
        <v>021/465-427</v>
      </c>
      <c r="O1300" t="str">
        <f>+VLOOKUP($D1300,Popis!$A:$H,7,0)</f>
        <v>ured@ss-dizajngrafikuiodrzivugradnju-st.skole.hr</v>
      </c>
      <c r="P1300" t="str">
        <f>+VLOOKUP($D1300,Popis!$A:$H,8,0)</f>
        <v>www.gogss.hr</v>
      </c>
    </row>
    <row r="1301" spans="1:16" x14ac:dyDescent="0.3">
      <c r="A1301" t="s">
        <v>324</v>
      </c>
      <c r="B1301" t="str">
        <f>+VLOOKUP($D1301,Popis!$A:$H,3,0)</f>
        <v>21230</v>
      </c>
      <c r="C1301" t="str">
        <f>+VLOOKUP($D1301,Popis!$A:$H,4,0)</f>
        <v>Sinj</v>
      </c>
      <c r="D1301" t="s">
        <v>372</v>
      </c>
      <c r="E1301" t="s">
        <v>489</v>
      </c>
      <c r="F1301" s="1">
        <v>25.44</v>
      </c>
      <c r="H1301" s="1">
        <v>36.36</v>
      </c>
      <c r="J1301" s="1">
        <v>28.802941000000001</v>
      </c>
      <c r="L1301" t="str">
        <f>+VLOOKUP($D1301,Popis!$A:$H,2,0)</f>
        <v>DINKA ŠIMUNOVIĆA  12</v>
      </c>
      <c r="M1301" t="str">
        <f>+VLOOKUP($D1301,Popis!$A:$H,5,0)</f>
        <v>021/821-502; 021/821-522; 021/821-818</v>
      </c>
      <c r="N1301" t="str">
        <f>+VLOOKUP($D1301,Popis!$A:$H,6,0)</f>
        <v>021/821-502</v>
      </c>
      <c r="O1301" t="str">
        <f>+VLOOKUP($D1301,Popis!$A:$H,7,0)</f>
        <v>tis@ss-rboskovic-sinj.skole.hr</v>
      </c>
      <c r="P1301" t="str">
        <f>+VLOOKUP($D1301,Popis!$A:$H,8,0)</f>
        <v>tiswebstranica@gmail.com</v>
      </c>
    </row>
    <row r="1302" spans="1:16" x14ac:dyDescent="0.3">
      <c r="A1302" t="s">
        <v>324</v>
      </c>
      <c r="B1302" t="str">
        <f>+VLOOKUP($D1302,Popis!$A:$H,3,0)</f>
        <v>21230</v>
      </c>
      <c r="C1302" t="str">
        <f>+VLOOKUP($D1302,Popis!$A:$H,4,0)</f>
        <v>Sinj</v>
      </c>
      <c r="D1302" t="s">
        <v>372</v>
      </c>
      <c r="E1302" t="s">
        <v>29</v>
      </c>
      <c r="F1302" s="1">
        <v>34.89</v>
      </c>
      <c r="H1302" s="1">
        <v>42.87</v>
      </c>
      <c r="J1302" s="1">
        <v>38.488332999999997</v>
      </c>
      <c r="L1302" t="str">
        <f>+VLOOKUP($D1302,Popis!$A:$H,2,0)</f>
        <v>DINKA ŠIMUNOVIĆA  12</v>
      </c>
      <c r="M1302" t="str">
        <f>+VLOOKUP($D1302,Popis!$A:$H,5,0)</f>
        <v>021/821-502; 021/821-522; 021/821-818</v>
      </c>
      <c r="N1302" t="str">
        <f>+VLOOKUP($D1302,Popis!$A:$H,6,0)</f>
        <v>021/821-502</v>
      </c>
      <c r="O1302" t="str">
        <f>+VLOOKUP($D1302,Popis!$A:$H,7,0)</f>
        <v>tis@ss-rboskovic-sinj.skole.hr</v>
      </c>
      <c r="P1302" t="str">
        <f>+VLOOKUP($D1302,Popis!$A:$H,8,0)</f>
        <v>tiswebstranica@gmail.com</v>
      </c>
    </row>
    <row r="1303" spans="1:16" x14ac:dyDescent="0.3">
      <c r="A1303" t="s">
        <v>324</v>
      </c>
      <c r="B1303" t="str">
        <f>+VLOOKUP($D1303,Popis!$A:$H,3,0)</f>
        <v>21230</v>
      </c>
      <c r="C1303" t="str">
        <f>+VLOOKUP($D1303,Popis!$A:$H,4,0)</f>
        <v>Sinj</v>
      </c>
      <c r="D1303" t="s">
        <v>372</v>
      </c>
      <c r="E1303" t="s">
        <v>490</v>
      </c>
      <c r="F1303" s="1">
        <v>25.02</v>
      </c>
      <c r="H1303" s="1">
        <v>30.49</v>
      </c>
      <c r="J1303" s="1">
        <v>26.883333</v>
      </c>
      <c r="L1303" t="str">
        <f>+VLOOKUP($D1303,Popis!$A:$H,2,0)</f>
        <v>DINKA ŠIMUNOVIĆA  12</v>
      </c>
      <c r="M1303" t="str">
        <f>+VLOOKUP($D1303,Popis!$A:$H,5,0)</f>
        <v>021/821-502; 021/821-522; 021/821-818</v>
      </c>
      <c r="N1303" t="str">
        <f>+VLOOKUP($D1303,Popis!$A:$H,6,0)</f>
        <v>021/821-502</v>
      </c>
      <c r="O1303" t="str">
        <f>+VLOOKUP($D1303,Popis!$A:$H,7,0)</f>
        <v>tis@ss-rboskovic-sinj.skole.hr</v>
      </c>
      <c r="P1303" t="str">
        <f>+VLOOKUP($D1303,Popis!$A:$H,8,0)</f>
        <v>tiswebstranica@gmail.com</v>
      </c>
    </row>
    <row r="1304" spans="1:16" x14ac:dyDescent="0.3">
      <c r="A1304" t="s">
        <v>324</v>
      </c>
      <c r="B1304" t="str">
        <f>+VLOOKUP($D1304,Popis!$A:$H,3,0)</f>
        <v>21230</v>
      </c>
      <c r="C1304" t="str">
        <f>+VLOOKUP($D1304,Popis!$A:$H,4,0)</f>
        <v>Sinj</v>
      </c>
      <c r="D1304" t="s">
        <v>372</v>
      </c>
      <c r="E1304" t="s">
        <v>34</v>
      </c>
      <c r="F1304" s="1">
        <v>28.96</v>
      </c>
      <c r="H1304" s="1">
        <v>36.75</v>
      </c>
      <c r="J1304" s="1">
        <v>31.872941000000001</v>
      </c>
      <c r="L1304" t="str">
        <f>+VLOOKUP($D1304,Popis!$A:$H,2,0)</f>
        <v>DINKA ŠIMUNOVIĆA  12</v>
      </c>
      <c r="M1304" t="str">
        <f>+VLOOKUP($D1304,Popis!$A:$H,5,0)</f>
        <v>021/821-502; 021/821-522; 021/821-818</v>
      </c>
      <c r="N1304" t="str">
        <f>+VLOOKUP($D1304,Popis!$A:$H,6,0)</f>
        <v>021/821-502</v>
      </c>
      <c r="O1304" t="str">
        <f>+VLOOKUP($D1304,Popis!$A:$H,7,0)</f>
        <v>tis@ss-rboskovic-sinj.skole.hr</v>
      </c>
      <c r="P1304" t="str">
        <f>+VLOOKUP($D1304,Popis!$A:$H,8,0)</f>
        <v>tiswebstranica@gmail.com</v>
      </c>
    </row>
    <row r="1305" spans="1:16" x14ac:dyDescent="0.3">
      <c r="A1305" t="s">
        <v>324</v>
      </c>
      <c r="B1305" t="str">
        <f>+VLOOKUP($D1305,Popis!$A:$H,3,0)</f>
        <v>21230</v>
      </c>
      <c r="C1305" t="str">
        <f>+VLOOKUP($D1305,Popis!$A:$H,4,0)</f>
        <v>Sinj</v>
      </c>
      <c r="D1305" t="s">
        <v>372</v>
      </c>
      <c r="E1305" t="s">
        <v>40</v>
      </c>
      <c r="F1305" s="1">
        <v>24.44</v>
      </c>
      <c r="H1305" s="1">
        <v>25.4</v>
      </c>
      <c r="J1305" s="1">
        <v>24.677499999999998</v>
      </c>
      <c r="L1305" t="str">
        <f>+VLOOKUP($D1305,Popis!$A:$H,2,0)</f>
        <v>DINKA ŠIMUNOVIĆA  12</v>
      </c>
      <c r="M1305" t="str">
        <f>+VLOOKUP($D1305,Popis!$A:$H,5,0)</f>
        <v>021/821-502; 021/821-522; 021/821-818</v>
      </c>
      <c r="N1305" t="str">
        <f>+VLOOKUP($D1305,Popis!$A:$H,6,0)</f>
        <v>021/821-502</v>
      </c>
      <c r="O1305" t="str">
        <f>+VLOOKUP($D1305,Popis!$A:$H,7,0)</f>
        <v>tis@ss-rboskovic-sinj.skole.hr</v>
      </c>
      <c r="P1305" t="str">
        <f>+VLOOKUP($D1305,Popis!$A:$H,8,0)</f>
        <v>tiswebstranica@gmail.com</v>
      </c>
    </row>
    <row r="1306" spans="1:16" x14ac:dyDescent="0.3">
      <c r="A1306" t="s">
        <v>324</v>
      </c>
      <c r="B1306" t="str">
        <f>+VLOOKUP($D1306,Popis!$A:$H,3,0)</f>
        <v>21230</v>
      </c>
      <c r="C1306" t="str">
        <f>+VLOOKUP($D1306,Popis!$A:$H,4,0)</f>
        <v>Sinj</v>
      </c>
      <c r="D1306" t="s">
        <v>372</v>
      </c>
      <c r="E1306" t="s">
        <v>493</v>
      </c>
      <c r="F1306" s="1">
        <v>49.85</v>
      </c>
      <c r="H1306" s="1">
        <v>69.290000000000006</v>
      </c>
      <c r="J1306" s="1">
        <v>55.361362999999997</v>
      </c>
      <c r="L1306" t="str">
        <f>+VLOOKUP($D1306,Popis!$A:$H,2,0)</f>
        <v>DINKA ŠIMUNOVIĆA  12</v>
      </c>
      <c r="M1306" t="str">
        <f>+VLOOKUP($D1306,Popis!$A:$H,5,0)</f>
        <v>021/821-502; 021/821-522; 021/821-818</v>
      </c>
      <c r="N1306" t="str">
        <f>+VLOOKUP($D1306,Popis!$A:$H,6,0)</f>
        <v>021/821-502</v>
      </c>
      <c r="O1306" t="str">
        <f>+VLOOKUP($D1306,Popis!$A:$H,7,0)</f>
        <v>tis@ss-rboskovic-sinj.skole.hr</v>
      </c>
      <c r="P1306" t="str">
        <f>+VLOOKUP($D1306,Popis!$A:$H,8,0)</f>
        <v>tiswebstranica@gmail.com</v>
      </c>
    </row>
    <row r="1307" spans="1:16" x14ac:dyDescent="0.3">
      <c r="A1307" t="s">
        <v>324</v>
      </c>
      <c r="B1307" t="str">
        <f>+VLOOKUP($D1307,Popis!$A:$H,3,0)</f>
        <v>21230</v>
      </c>
      <c r="C1307" t="str">
        <f>+VLOOKUP($D1307,Popis!$A:$H,4,0)</f>
        <v>Sinj</v>
      </c>
      <c r="D1307" t="s">
        <v>372</v>
      </c>
      <c r="E1307" t="s">
        <v>496</v>
      </c>
      <c r="F1307" s="1">
        <v>56.58</v>
      </c>
      <c r="H1307" s="1">
        <v>68.02</v>
      </c>
      <c r="J1307" s="1">
        <v>62.117272</v>
      </c>
      <c r="L1307" t="str">
        <f>+VLOOKUP($D1307,Popis!$A:$H,2,0)</f>
        <v>DINKA ŠIMUNOVIĆA  12</v>
      </c>
      <c r="M1307" t="str">
        <f>+VLOOKUP($D1307,Popis!$A:$H,5,0)</f>
        <v>021/821-502; 021/821-522; 021/821-818</v>
      </c>
      <c r="N1307" t="str">
        <f>+VLOOKUP($D1307,Popis!$A:$H,6,0)</f>
        <v>021/821-502</v>
      </c>
      <c r="O1307" t="str">
        <f>+VLOOKUP($D1307,Popis!$A:$H,7,0)</f>
        <v>tis@ss-rboskovic-sinj.skole.hr</v>
      </c>
      <c r="P1307" t="str">
        <f>+VLOOKUP($D1307,Popis!$A:$H,8,0)</f>
        <v>tiswebstranica@gmail.com</v>
      </c>
    </row>
    <row r="1308" spans="1:16" x14ac:dyDescent="0.3">
      <c r="A1308" t="s">
        <v>324</v>
      </c>
      <c r="B1308" t="str">
        <f>+VLOOKUP($D1308,Popis!$A:$H,3,0)</f>
        <v>21230</v>
      </c>
      <c r="C1308" t="str">
        <f>+VLOOKUP($D1308,Popis!$A:$H,4,0)</f>
        <v>Sinj</v>
      </c>
      <c r="D1308" t="s">
        <v>372</v>
      </c>
      <c r="E1308" t="s">
        <v>81</v>
      </c>
      <c r="F1308" s="1">
        <v>68.209999999999994</v>
      </c>
      <c r="H1308" s="1">
        <v>80</v>
      </c>
      <c r="J1308" s="1">
        <v>74.267142000000007</v>
      </c>
      <c r="L1308" t="str">
        <f>+VLOOKUP($D1308,Popis!$A:$H,2,0)</f>
        <v>DINKA ŠIMUNOVIĆA  12</v>
      </c>
      <c r="M1308" t="str">
        <f>+VLOOKUP($D1308,Popis!$A:$H,5,0)</f>
        <v>021/821-502; 021/821-522; 021/821-818</v>
      </c>
      <c r="N1308" t="str">
        <f>+VLOOKUP($D1308,Popis!$A:$H,6,0)</f>
        <v>021/821-502</v>
      </c>
      <c r="O1308" t="str">
        <f>+VLOOKUP($D1308,Popis!$A:$H,7,0)</f>
        <v>tis@ss-rboskovic-sinj.skole.hr</v>
      </c>
      <c r="P1308" t="str">
        <f>+VLOOKUP($D1308,Popis!$A:$H,8,0)</f>
        <v>tiswebstranica@gmail.com</v>
      </c>
    </row>
    <row r="1309" spans="1:16" x14ac:dyDescent="0.3">
      <c r="A1309" t="s">
        <v>324</v>
      </c>
      <c r="B1309" t="str">
        <f>+VLOOKUP($D1309,Popis!$A:$H,3,0)</f>
        <v>21230</v>
      </c>
      <c r="C1309" t="str">
        <f>+VLOOKUP($D1309,Popis!$A:$H,4,0)</f>
        <v>Sinj</v>
      </c>
      <c r="D1309" t="s">
        <v>372</v>
      </c>
      <c r="E1309" t="s">
        <v>494</v>
      </c>
      <c r="F1309" s="1">
        <v>24.69</v>
      </c>
      <c r="H1309" s="1">
        <v>35.58</v>
      </c>
      <c r="J1309" s="1">
        <v>28.26</v>
      </c>
      <c r="L1309" t="str">
        <f>+VLOOKUP($D1309,Popis!$A:$H,2,0)</f>
        <v>DINKA ŠIMUNOVIĆA  12</v>
      </c>
      <c r="M1309" t="str">
        <f>+VLOOKUP($D1309,Popis!$A:$H,5,0)</f>
        <v>021/821-502; 021/821-522; 021/821-818</v>
      </c>
      <c r="N1309" t="str">
        <f>+VLOOKUP($D1309,Popis!$A:$H,6,0)</f>
        <v>021/821-502</v>
      </c>
      <c r="O1309" t="str">
        <f>+VLOOKUP($D1309,Popis!$A:$H,7,0)</f>
        <v>tis@ss-rboskovic-sinj.skole.hr</v>
      </c>
      <c r="P1309" t="str">
        <f>+VLOOKUP($D1309,Popis!$A:$H,8,0)</f>
        <v>tiswebstranica@gmail.com</v>
      </c>
    </row>
    <row r="1310" spans="1:16" x14ac:dyDescent="0.3">
      <c r="A1310" t="s">
        <v>324</v>
      </c>
      <c r="B1310" t="str">
        <f>+VLOOKUP($D1310,Popis!$A:$H,3,0)</f>
        <v>21260</v>
      </c>
      <c r="C1310" t="str">
        <f>+VLOOKUP($D1310,Popis!$A:$H,4,0)</f>
        <v>Imotski</v>
      </c>
      <c r="D1310" t="s">
        <v>373</v>
      </c>
      <c r="E1310" t="s">
        <v>26</v>
      </c>
      <c r="F1310" s="1">
        <v>38.54</v>
      </c>
      <c r="H1310" s="1">
        <v>80</v>
      </c>
      <c r="J1310" s="1">
        <v>60.221249999999998</v>
      </c>
      <c r="L1310" t="str">
        <f>+VLOOKUP($D1310,Popis!$A:$H,2,0)</f>
        <v>BRUNE BUŠIĆA 59</v>
      </c>
      <c r="M1310" t="str">
        <f>+VLOOKUP($D1310,Popis!$A:$H,5,0)</f>
        <v>021/841-550</v>
      </c>
      <c r="N1310" t="str">
        <f>+VLOOKUP($D1310,Popis!$A:$H,6,0)</f>
        <v>021/841-151</v>
      </c>
      <c r="O1310" t="str">
        <f>+VLOOKUP($D1310,Popis!$A:$H,7,0)</f>
        <v>ured@ss-tehnicka-imotski.skole.hr</v>
      </c>
      <c r="P1310" t="str">
        <f>+VLOOKUP($D1310,Popis!$A:$H,8,0)</f>
        <v>www.ss-tehnicka-imotski.skole.hr</v>
      </c>
    </row>
    <row r="1311" spans="1:16" x14ac:dyDescent="0.3">
      <c r="A1311" t="s">
        <v>324</v>
      </c>
      <c r="B1311" t="str">
        <f>+VLOOKUP($D1311,Popis!$A:$H,3,0)</f>
        <v>21260</v>
      </c>
      <c r="C1311" t="str">
        <f>+VLOOKUP($D1311,Popis!$A:$H,4,0)</f>
        <v>Imotski</v>
      </c>
      <c r="D1311" t="s">
        <v>373</v>
      </c>
      <c r="E1311" t="s">
        <v>496</v>
      </c>
      <c r="F1311" s="1">
        <v>43.92</v>
      </c>
      <c r="H1311" s="1">
        <v>72.39</v>
      </c>
      <c r="J1311" s="1">
        <v>56.661428000000001</v>
      </c>
      <c r="L1311" t="str">
        <f>+VLOOKUP($D1311,Popis!$A:$H,2,0)</f>
        <v>BRUNE BUŠIĆA 59</v>
      </c>
      <c r="M1311" t="str">
        <f>+VLOOKUP($D1311,Popis!$A:$H,5,0)</f>
        <v>021/841-550</v>
      </c>
      <c r="N1311" t="str">
        <f>+VLOOKUP($D1311,Popis!$A:$H,6,0)</f>
        <v>021/841-151</v>
      </c>
      <c r="O1311" t="str">
        <f>+VLOOKUP($D1311,Popis!$A:$H,7,0)</f>
        <v>ured@ss-tehnicka-imotski.skole.hr</v>
      </c>
      <c r="P1311" t="str">
        <f>+VLOOKUP($D1311,Popis!$A:$H,8,0)</f>
        <v>www.ss-tehnicka-imotski.skole.hr</v>
      </c>
    </row>
    <row r="1312" spans="1:16" x14ac:dyDescent="0.3">
      <c r="A1312" t="s">
        <v>324</v>
      </c>
      <c r="B1312" t="str">
        <f>+VLOOKUP($D1312,Popis!$A:$H,3,0)</f>
        <v>21260</v>
      </c>
      <c r="C1312" t="str">
        <f>+VLOOKUP($D1312,Popis!$A:$H,4,0)</f>
        <v>Imotski</v>
      </c>
      <c r="D1312" t="s">
        <v>373</v>
      </c>
      <c r="E1312" t="s">
        <v>48</v>
      </c>
      <c r="F1312" s="1">
        <v>41.9</v>
      </c>
      <c r="H1312" s="1">
        <v>79.86</v>
      </c>
      <c r="J1312" s="1">
        <v>65.616665999999995</v>
      </c>
      <c r="L1312" t="str">
        <f>+VLOOKUP($D1312,Popis!$A:$H,2,0)</f>
        <v>BRUNE BUŠIĆA 59</v>
      </c>
      <c r="M1312" t="str">
        <f>+VLOOKUP($D1312,Popis!$A:$H,5,0)</f>
        <v>021/841-550</v>
      </c>
      <c r="N1312" t="str">
        <f>+VLOOKUP($D1312,Popis!$A:$H,6,0)</f>
        <v>021/841-151</v>
      </c>
      <c r="O1312" t="str">
        <f>+VLOOKUP($D1312,Popis!$A:$H,7,0)</f>
        <v>ured@ss-tehnicka-imotski.skole.hr</v>
      </c>
      <c r="P1312" t="str">
        <f>+VLOOKUP($D1312,Popis!$A:$H,8,0)</f>
        <v>www.ss-tehnicka-imotski.skole.hr</v>
      </c>
    </row>
    <row r="1313" spans="1:16" x14ac:dyDescent="0.3">
      <c r="A1313" t="s">
        <v>324</v>
      </c>
      <c r="B1313" t="str">
        <f>+VLOOKUP($D1313,Popis!$A:$H,3,0)</f>
        <v>21000</v>
      </c>
      <c r="C1313" t="str">
        <f>+VLOOKUP($D1313,Popis!$A:$H,4,0)</f>
        <v>Split</v>
      </c>
      <c r="D1313" t="s">
        <v>594</v>
      </c>
      <c r="E1313" t="s">
        <v>496</v>
      </c>
      <c r="F1313" s="1">
        <v>51.25</v>
      </c>
      <c r="H1313" s="1">
        <v>80</v>
      </c>
      <c r="J1313" s="1">
        <v>58.535781</v>
      </c>
      <c r="L1313" t="str">
        <f>+VLOOKUP($D1313,Popis!$A:$H,2,0)</f>
        <v>Zrinsko-Frankopanska 23</v>
      </c>
      <c r="M1313" t="str">
        <f>+VLOOKUP($D1313,Popis!$A:$H,5,0)</f>
        <v>021/385-944; 021/322-284; 021/ 385-944</v>
      </c>
      <c r="N1313" t="str">
        <f>+VLOOKUP($D1313,Popis!$A:$H,6,0)</f>
        <v>021/385-940</v>
      </c>
      <c r="O1313" t="str">
        <f>+VLOOKUP($D1313,Popis!$A:$H,7,0)</f>
        <v>tssm@tehnickaskola-split.hr; tssm@ss-tehnicka-st.skole.hr</v>
      </c>
      <c r="P1313" t="str">
        <f>+VLOOKUP($D1313,Popis!$A:$H,8,0)</f>
        <v>www.tehnickaskola-split.hr</v>
      </c>
    </row>
    <row r="1314" spans="1:16" x14ac:dyDescent="0.3">
      <c r="A1314" t="s">
        <v>324</v>
      </c>
      <c r="B1314" t="str">
        <f>+VLOOKUP($D1314,Popis!$A:$H,3,0)</f>
        <v>21000</v>
      </c>
      <c r="C1314" t="str">
        <f>+VLOOKUP($D1314,Popis!$A:$H,4,0)</f>
        <v>Split</v>
      </c>
      <c r="D1314" t="s">
        <v>594</v>
      </c>
      <c r="E1314" t="s">
        <v>497</v>
      </c>
      <c r="F1314" s="1">
        <v>63.45</v>
      </c>
      <c r="H1314" s="1">
        <v>74.34</v>
      </c>
      <c r="J1314" s="1">
        <v>66.675651999999999</v>
      </c>
      <c r="L1314" t="str">
        <f>+VLOOKUP($D1314,Popis!$A:$H,2,0)</f>
        <v>Zrinsko-Frankopanska 23</v>
      </c>
      <c r="M1314" t="str">
        <f>+VLOOKUP($D1314,Popis!$A:$H,5,0)</f>
        <v>021/385-944; 021/322-284; 021/ 385-944</v>
      </c>
      <c r="N1314" t="str">
        <f>+VLOOKUP($D1314,Popis!$A:$H,6,0)</f>
        <v>021/385-940</v>
      </c>
      <c r="O1314" t="str">
        <f>+VLOOKUP($D1314,Popis!$A:$H,7,0)</f>
        <v>tssm@tehnickaskola-split.hr; tssm@ss-tehnicka-st.skole.hr</v>
      </c>
      <c r="P1314" t="str">
        <f>+VLOOKUP($D1314,Popis!$A:$H,8,0)</f>
        <v>www.tehnickaskola-split.hr</v>
      </c>
    </row>
    <row r="1315" spans="1:16" x14ac:dyDescent="0.3">
      <c r="A1315" t="s">
        <v>324</v>
      </c>
      <c r="B1315" t="str">
        <f>+VLOOKUP($D1315,Popis!$A:$H,3,0)</f>
        <v>21000</v>
      </c>
      <c r="C1315" t="str">
        <f>+VLOOKUP($D1315,Popis!$A:$H,4,0)</f>
        <v>Split</v>
      </c>
      <c r="D1315" t="s">
        <v>374</v>
      </c>
      <c r="E1315" t="s">
        <v>14</v>
      </c>
      <c r="F1315" s="1">
        <v>25.93</v>
      </c>
      <c r="H1315" s="1">
        <v>35.08</v>
      </c>
      <c r="J1315" s="1">
        <v>27.876874999999998</v>
      </c>
      <c r="L1315" t="str">
        <f>+VLOOKUP($D1315,Popis!$A:$H,2,0)</f>
        <v>A. G. MATOŠA 60</v>
      </c>
      <c r="M1315" t="str">
        <f>+VLOOKUP($D1315,Popis!$A:$H,5,0)</f>
        <v>021/386-824; 021/386-652</v>
      </c>
      <c r="N1315" t="str">
        <f>+VLOOKUP($D1315,Popis!$A:$H,6,0)</f>
        <v>021/386-827</v>
      </c>
      <c r="O1315" t="str">
        <f>+VLOOKUP($D1315,Popis!$A:$H,7,0)</f>
        <v>ured@tus-st.hr; ured@ss-turisticko-ugostiteljska-st.skole.hr</v>
      </c>
      <c r="P1315" t="str">
        <f>+VLOOKUP($D1315,Popis!$A:$H,8,0)</f>
        <v>http://ss-turisticko-ugostiteljska-st.skole.hr/</v>
      </c>
    </row>
    <row r="1316" spans="1:16" x14ac:dyDescent="0.3">
      <c r="A1316" t="s">
        <v>324</v>
      </c>
      <c r="B1316" t="str">
        <f>+VLOOKUP($D1316,Popis!$A:$H,3,0)</f>
        <v>21000</v>
      </c>
      <c r="C1316" t="str">
        <f>+VLOOKUP($D1316,Popis!$A:$H,4,0)</f>
        <v>Split</v>
      </c>
      <c r="D1316" t="s">
        <v>374</v>
      </c>
      <c r="E1316" t="s">
        <v>15</v>
      </c>
      <c r="F1316" s="1">
        <v>28.95</v>
      </c>
      <c r="H1316" s="1">
        <v>43.06</v>
      </c>
      <c r="J1316" s="1">
        <v>33.423777000000001</v>
      </c>
      <c r="L1316" t="str">
        <f>+VLOOKUP($D1316,Popis!$A:$H,2,0)</f>
        <v>A. G. MATOŠA 60</v>
      </c>
      <c r="M1316" t="str">
        <f>+VLOOKUP($D1316,Popis!$A:$H,5,0)</f>
        <v>021/386-824; 021/386-652</v>
      </c>
      <c r="N1316" t="str">
        <f>+VLOOKUP($D1316,Popis!$A:$H,6,0)</f>
        <v>021/386-827</v>
      </c>
      <c r="O1316" t="str">
        <f>+VLOOKUP($D1316,Popis!$A:$H,7,0)</f>
        <v>ured@tus-st.hr; ured@ss-turisticko-ugostiteljska-st.skole.hr</v>
      </c>
      <c r="P1316" t="str">
        <f>+VLOOKUP($D1316,Popis!$A:$H,8,0)</f>
        <v>http://ss-turisticko-ugostiteljska-st.skole.hr/</v>
      </c>
    </row>
    <row r="1317" spans="1:16" x14ac:dyDescent="0.3">
      <c r="A1317" t="s">
        <v>324</v>
      </c>
      <c r="B1317" t="str">
        <f>+VLOOKUP($D1317,Popis!$A:$H,3,0)</f>
        <v>21000</v>
      </c>
      <c r="C1317" t="str">
        <f>+VLOOKUP($D1317,Popis!$A:$H,4,0)</f>
        <v>Split</v>
      </c>
      <c r="D1317" t="s">
        <v>374</v>
      </c>
      <c r="E1317" t="s">
        <v>51</v>
      </c>
      <c r="F1317" s="1">
        <v>30.96</v>
      </c>
      <c r="H1317" s="1">
        <v>45.09</v>
      </c>
      <c r="J1317" s="1">
        <v>35.049999999999997</v>
      </c>
      <c r="L1317" t="str">
        <f>+VLOOKUP($D1317,Popis!$A:$H,2,0)</f>
        <v>A. G. MATOŠA 60</v>
      </c>
      <c r="M1317" t="str">
        <f>+VLOOKUP($D1317,Popis!$A:$H,5,0)</f>
        <v>021/386-824; 021/386-652</v>
      </c>
      <c r="N1317" t="str">
        <f>+VLOOKUP($D1317,Popis!$A:$H,6,0)</f>
        <v>021/386-827</v>
      </c>
      <c r="O1317" t="str">
        <f>+VLOOKUP($D1317,Popis!$A:$H,7,0)</f>
        <v>ured@tus-st.hr; ured@ss-turisticko-ugostiteljska-st.skole.hr</v>
      </c>
      <c r="P1317" t="str">
        <f>+VLOOKUP($D1317,Popis!$A:$H,8,0)</f>
        <v>http://ss-turisticko-ugostiteljska-st.skole.hr/</v>
      </c>
    </row>
    <row r="1318" spans="1:16" x14ac:dyDescent="0.3">
      <c r="A1318" t="s">
        <v>324</v>
      </c>
      <c r="B1318" t="str">
        <f>+VLOOKUP($D1318,Popis!$A:$H,3,0)</f>
        <v>21000</v>
      </c>
      <c r="C1318" t="str">
        <f>+VLOOKUP($D1318,Popis!$A:$H,4,0)</f>
        <v>Split</v>
      </c>
      <c r="D1318" t="s">
        <v>374</v>
      </c>
      <c r="E1318" t="s">
        <v>492</v>
      </c>
      <c r="F1318" s="1">
        <v>65.09</v>
      </c>
      <c r="H1318" s="1">
        <v>71.5</v>
      </c>
      <c r="J1318" s="1">
        <v>66.901427999999996</v>
      </c>
      <c r="L1318" t="str">
        <f>+VLOOKUP($D1318,Popis!$A:$H,2,0)</f>
        <v>A. G. MATOŠA 60</v>
      </c>
      <c r="M1318" t="str">
        <f>+VLOOKUP($D1318,Popis!$A:$H,5,0)</f>
        <v>021/386-824; 021/386-652</v>
      </c>
      <c r="N1318" t="str">
        <f>+VLOOKUP($D1318,Popis!$A:$H,6,0)</f>
        <v>021/386-827</v>
      </c>
      <c r="O1318" t="str">
        <f>+VLOOKUP($D1318,Popis!$A:$H,7,0)</f>
        <v>ured@tus-st.hr; ured@ss-turisticko-ugostiteljska-st.skole.hr</v>
      </c>
      <c r="P1318" t="str">
        <f>+VLOOKUP($D1318,Popis!$A:$H,8,0)</f>
        <v>http://ss-turisticko-ugostiteljska-st.skole.hr/</v>
      </c>
    </row>
    <row r="1319" spans="1:16" x14ac:dyDescent="0.3">
      <c r="A1319" t="s">
        <v>324</v>
      </c>
      <c r="B1319" t="str">
        <f>+VLOOKUP($D1319,Popis!$A:$H,3,0)</f>
        <v>21000</v>
      </c>
      <c r="C1319" t="str">
        <f>+VLOOKUP($D1319,Popis!$A:$H,4,0)</f>
        <v>Split</v>
      </c>
      <c r="D1319" t="s">
        <v>374</v>
      </c>
      <c r="E1319" t="s">
        <v>17</v>
      </c>
      <c r="F1319" s="1">
        <v>66.27</v>
      </c>
      <c r="H1319" s="1">
        <v>79.84</v>
      </c>
      <c r="J1319" s="1">
        <v>70.587013999999996</v>
      </c>
      <c r="L1319" t="str">
        <f>+VLOOKUP($D1319,Popis!$A:$H,2,0)</f>
        <v>A. G. MATOŠA 60</v>
      </c>
      <c r="M1319" t="str">
        <f>+VLOOKUP($D1319,Popis!$A:$H,5,0)</f>
        <v>021/386-824; 021/386-652</v>
      </c>
      <c r="N1319" t="str">
        <f>+VLOOKUP($D1319,Popis!$A:$H,6,0)</f>
        <v>021/386-827</v>
      </c>
      <c r="O1319" t="str">
        <f>+VLOOKUP($D1319,Popis!$A:$H,7,0)</f>
        <v>ured@tus-st.hr; ured@ss-turisticko-ugostiteljska-st.skole.hr</v>
      </c>
      <c r="P1319" t="str">
        <f>+VLOOKUP($D1319,Popis!$A:$H,8,0)</f>
        <v>http://ss-turisticko-ugostiteljska-st.skole.hr/</v>
      </c>
    </row>
    <row r="1320" spans="1:16" x14ac:dyDescent="0.3">
      <c r="A1320" t="s">
        <v>324</v>
      </c>
      <c r="B1320" t="str">
        <f>+VLOOKUP($D1320,Popis!$A:$H,3,0)</f>
        <v>21000</v>
      </c>
      <c r="C1320" t="str">
        <f>+VLOOKUP($D1320,Popis!$A:$H,4,0)</f>
        <v>Split</v>
      </c>
      <c r="D1320" t="s">
        <v>375</v>
      </c>
      <c r="E1320" t="s">
        <v>20</v>
      </c>
      <c r="F1320" s="1">
        <v>76.13</v>
      </c>
      <c r="H1320" s="1">
        <v>82</v>
      </c>
      <c r="J1320" s="1">
        <v>79.071781999999999</v>
      </c>
      <c r="L1320" t="str">
        <f>+VLOOKUP($D1320,Popis!$A:$H,2,0)</f>
        <v>ZAGREBAČKA 2</v>
      </c>
      <c r="M1320" t="str">
        <f>+VLOOKUP($D1320,Popis!$A:$H,5,0)</f>
        <v>021/344-922; 021/348-381</v>
      </c>
      <c r="N1320" t="str">
        <f>+VLOOKUP($D1320,Popis!$A:$H,6,0)</f>
        <v>021/315-250</v>
      </c>
      <c r="O1320" t="str">
        <f>+VLOOKUP($D1320,Popis!$A:$H,7,0)</f>
        <v xml:space="preserve">  sluzbenik@gimnazija-peta-vnazor-st.skole.hr; vnazor@petagimnazijast.hr; vnazor@gimnazija-peta-vnazor-st.skole.hr</v>
      </c>
      <c r="P1320" t="str">
        <f>+VLOOKUP($D1320,Popis!$A:$H,8,0)</f>
        <v>www.petagimnazijast.hr</v>
      </c>
    </row>
    <row r="1321" spans="1:16" x14ac:dyDescent="0.3">
      <c r="A1321" t="s">
        <v>324</v>
      </c>
      <c r="B1321" t="str">
        <f>+VLOOKUP($D1321,Popis!$A:$H,3,0)</f>
        <v>21000</v>
      </c>
      <c r="C1321" t="str">
        <f>+VLOOKUP($D1321,Popis!$A:$H,4,0)</f>
        <v>Split</v>
      </c>
      <c r="D1321" t="s">
        <v>375</v>
      </c>
      <c r="E1321" t="s">
        <v>486</v>
      </c>
      <c r="F1321" s="1">
        <v>131.30000000000001</v>
      </c>
      <c r="H1321" s="1">
        <v>153.19</v>
      </c>
      <c r="J1321" s="1">
        <v>139.88153800000001</v>
      </c>
      <c r="L1321" t="str">
        <f>+VLOOKUP($D1321,Popis!$A:$H,2,0)</f>
        <v>ZAGREBAČKA 2</v>
      </c>
      <c r="M1321" t="str">
        <f>+VLOOKUP($D1321,Popis!$A:$H,5,0)</f>
        <v>021/344-922; 021/348-381</v>
      </c>
      <c r="N1321" t="str">
        <f>+VLOOKUP($D1321,Popis!$A:$H,6,0)</f>
        <v>021/315-250</v>
      </c>
      <c r="O1321" t="str">
        <f>+VLOOKUP($D1321,Popis!$A:$H,7,0)</f>
        <v xml:space="preserve">  sluzbenik@gimnazija-peta-vnazor-st.skole.hr; vnazor@petagimnazijast.hr; vnazor@gimnazija-peta-vnazor-st.skole.hr</v>
      </c>
      <c r="P1321" t="str">
        <f>+VLOOKUP($D1321,Popis!$A:$H,8,0)</f>
        <v>www.petagimnazijast.hr</v>
      </c>
    </row>
    <row r="1322" spans="1:16" x14ac:dyDescent="0.3">
      <c r="A1322" t="s">
        <v>324</v>
      </c>
      <c r="B1322" t="str">
        <f>+VLOOKUP($D1322,Popis!$A:$H,3,0)</f>
        <v>21000</v>
      </c>
      <c r="C1322" t="str">
        <f>+VLOOKUP($D1322,Popis!$A:$H,4,0)</f>
        <v>Split</v>
      </c>
      <c r="D1322" t="s">
        <v>376</v>
      </c>
      <c r="E1322" t="s">
        <v>72</v>
      </c>
      <c r="F1322" s="1">
        <v>63.86</v>
      </c>
      <c r="H1322" s="1">
        <v>71.13</v>
      </c>
      <c r="J1322" s="1">
        <v>66.301665999999997</v>
      </c>
      <c r="L1322" t="str">
        <f>+VLOOKUP($D1322,Popis!$A:$H,2,0)</f>
        <v>ŠOLTANSKA 15</v>
      </c>
      <c r="M1322" t="str">
        <f>+VLOOKUP($D1322,Popis!$A:$H,5,0)</f>
        <v xml:space="preserve">021/466-018; 095 2225 876 </v>
      </c>
      <c r="N1322">
        <f>+VLOOKUP($D1322,Popis!$A:$H,6,0)</f>
        <v>0</v>
      </c>
      <c r="O1322" t="str">
        <f>+VLOOKUP($D1322,Popis!$A:$H,7,0)</f>
        <v>split@zdravstvenaskola.hr; pisarnicazss@ss-zdravstvena-st.skole.hr</v>
      </c>
      <c r="P1322" t="str">
        <f>+VLOOKUP($D1322,Popis!$A:$H,8,0)</f>
        <v>http://www.ss-zdravstvena-st.skole.hr/</v>
      </c>
    </row>
    <row r="1323" spans="1:16" x14ac:dyDescent="0.3">
      <c r="A1323" t="s">
        <v>324</v>
      </c>
      <c r="B1323" t="str">
        <f>+VLOOKUP($D1323,Popis!$A:$H,3,0)</f>
        <v>21000</v>
      </c>
      <c r="C1323" t="str">
        <f>+VLOOKUP($D1323,Popis!$A:$H,4,0)</f>
        <v>Split</v>
      </c>
      <c r="D1323" t="s">
        <v>376</v>
      </c>
      <c r="E1323" t="s">
        <v>25</v>
      </c>
      <c r="F1323" s="1">
        <v>71.97</v>
      </c>
      <c r="H1323" s="1">
        <v>80.92</v>
      </c>
      <c r="J1323" s="1">
        <v>76.706153</v>
      </c>
      <c r="L1323" t="str">
        <f>+VLOOKUP($D1323,Popis!$A:$H,2,0)</f>
        <v>ŠOLTANSKA 15</v>
      </c>
      <c r="M1323" t="str">
        <f>+VLOOKUP($D1323,Popis!$A:$H,5,0)</f>
        <v xml:space="preserve">021/466-018; 095 2225 876 </v>
      </c>
      <c r="N1323">
        <f>+VLOOKUP($D1323,Popis!$A:$H,6,0)</f>
        <v>0</v>
      </c>
      <c r="O1323" t="str">
        <f>+VLOOKUP($D1323,Popis!$A:$H,7,0)</f>
        <v>split@zdravstvenaskola.hr; pisarnicazss@ss-zdravstvena-st.skole.hr</v>
      </c>
      <c r="P1323" t="str">
        <f>+VLOOKUP($D1323,Popis!$A:$H,8,0)</f>
        <v>http://www.ss-zdravstvena-st.skole.hr/</v>
      </c>
    </row>
    <row r="1324" spans="1:16" x14ac:dyDescent="0.3">
      <c r="A1324" t="s">
        <v>324</v>
      </c>
      <c r="B1324" t="str">
        <f>+VLOOKUP($D1324,Popis!$A:$H,3,0)</f>
        <v>21000</v>
      </c>
      <c r="C1324" t="str">
        <f>+VLOOKUP($D1324,Popis!$A:$H,4,0)</f>
        <v>Split</v>
      </c>
      <c r="D1324" t="s">
        <v>376</v>
      </c>
      <c r="E1324" t="s">
        <v>73</v>
      </c>
      <c r="F1324" s="1">
        <v>69.569999999999993</v>
      </c>
      <c r="H1324" s="1">
        <v>80</v>
      </c>
      <c r="J1324" s="1">
        <v>74.094615000000005</v>
      </c>
      <c r="L1324" t="str">
        <f>+VLOOKUP($D1324,Popis!$A:$H,2,0)</f>
        <v>ŠOLTANSKA 15</v>
      </c>
      <c r="M1324" t="str">
        <f>+VLOOKUP($D1324,Popis!$A:$H,5,0)</f>
        <v xml:space="preserve">021/466-018; 095 2225 876 </v>
      </c>
      <c r="N1324">
        <f>+VLOOKUP($D1324,Popis!$A:$H,6,0)</f>
        <v>0</v>
      </c>
      <c r="O1324" t="str">
        <f>+VLOOKUP($D1324,Popis!$A:$H,7,0)</f>
        <v>split@zdravstvenaskola.hr; pisarnicazss@ss-zdravstvena-st.skole.hr</v>
      </c>
      <c r="P1324" t="str">
        <f>+VLOOKUP($D1324,Popis!$A:$H,8,0)</f>
        <v>http://www.ss-zdravstvena-st.skole.hr/</v>
      </c>
    </row>
    <row r="1325" spans="1:16" x14ac:dyDescent="0.3">
      <c r="A1325" t="s">
        <v>324</v>
      </c>
      <c r="B1325" t="str">
        <f>+VLOOKUP($D1325,Popis!$A:$H,3,0)</f>
        <v>21000</v>
      </c>
      <c r="C1325" t="str">
        <f>+VLOOKUP($D1325,Popis!$A:$H,4,0)</f>
        <v>Split</v>
      </c>
      <c r="D1325" t="s">
        <v>376</v>
      </c>
      <c r="E1325" t="s">
        <v>26</v>
      </c>
      <c r="F1325" s="1">
        <v>60.08</v>
      </c>
      <c r="H1325" s="1">
        <v>77.41</v>
      </c>
      <c r="J1325" s="1">
        <v>65.687141999999994</v>
      </c>
      <c r="L1325" t="str">
        <f>+VLOOKUP($D1325,Popis!$A:$H,2,0)</f>
        <v>ŠOLTANSKA 15</v>
      </c>
      <c r="M1325" t="str">
        <f>+VLOOKUP($D1325,Popis!$A:$H,5,0)</f>
        <v xml:space="preserve">021/466-018; 095 2225 876 </v>
      </c>
      <c r="N1325">
        <f>+VLOOKUP($D1325,Popis!$A:$H,6,0)</f>
        <v>0</v>
      </c>
      <c r="O1325" t="str">
        <f>+VLOOKUP($D1325,Popis!$A:$H,7,0)</f>
        <v>split@zdravstvenaskola.hr; pisarnicazss@ss-zdravstvena-st.skole.hr</v>
      </c>
      <c r="P1325" t="str">
        <f>+VLOOKUP($D1325,Popis!$A:$H,8,0)</f>
        <v>http://www.ss-zdravstvena-st.skole.hr/</v>
      </c>
    </row>
    <row r="1326" spans="1:16" x14ac:dyDescent="0.3">
      <c r="A1326" t="s">
        <v>324</v>
      </c>
      <c r="B1326" t="str">
        <f>+VLOOKUP($D1326,Popis!$A:$H,3,0)</f>
        <v>21000</v>
      </c>
      <c r="C1326" t="str">
        <f>+VLOOKUP($D1326,Popis!$A:$H,4,0)</f>
        <v>Split</v>
      </c>
      <c r="D1326" t="s">
        <v>376</v>
      </c>
      <c r="E1326" t="s">
        <v>142</v>
      </c>
      <c r="F1326" s="1">
        <v>56.73</v>
      </c>
      <c r="H1326" s="1">
        <v>64.48</v>
      </c>
      <c r="J1326" s="1">
        <v>59.823749999999997</v>
      </c>
      <c r="L1326" t="str">
        <f>+VLOOKUP($D1326,Popis!$A:$H,2,0)</f>
        <v>ŠOLTANSKA 15</v>
      </c>
      <c r="M1326" t="str">
        <f>+VLOOKUP($D1326,Popis!$A:$H,5,0)</f>
        <v xml:space="preserve">021/466-018; 095 2225 876 </v>
      </c>
      <c r="N1326">
        <f>+VLOOKUP($D1326,Popis!$A:$H,6,0)</f>
        <v>0</v>
      </c>
      <c r="O1326" t="str">
        <f>+VLOOKUP($D1326,Popis!$A:$H,7,0)</f>
        <v>split@zdravstvenaskola.hr; pisarnicazss@ss-zdravstvena-st.skole.hr</v>
      </c>
      <c r="P1326" t="str">
        <f>+VLOOKUP($D1326,Popis!$A:$H,8,0)</f>
        <v>http://www.ss-zdravstvena-st.skole.hr/</v>
      </c>
    </row>
    <row r="1327" spans="1:16" x14ac:dyDescent="0.3">
      <c r="A1327" t="s">
        <v>324</v>
      </c>
      <c r="B1327" t="str">
        <f>+VLOOKUP($D1327,Popis!$A:$H,3,0)</f>
        <v>21000</v>
      </c>
      <c r="C1327" t="str">
        <f>+VLOOKUP($D1327,Popis!$A:$H,4,0)</f>
        <v>Split</v>
      </c>
      <c r="D1327" t="s">
        <v>376</v>
      </c>
      <c r="E1327" t="s">
        <v>536</v>
      </c>
      <c r="F1327" s="1">
        <v>66.94</v>
      </c>
      <c r="H1327" s="1">
        <v>80</v>
      </c>
      <c r="J1327" s="1">
        <v>70.783332999999999</v>
      </c>
      <c r="L1327" t="str">
        <f>+VLOOKUP($D1327,Popis!$A:$H,2,0)</f>
        <v>ŠOLTANSKA 15</v>
      </c>
      <c r="M1327" t="str">
        <f>+VLOOKUP($D1327,Popis!$A:$H,5,0)</f>
        <v xml:space="preserve">021/466-018; 095 2225 876 </v>
      </c>
      <c r="N1327">
        <f>+VLOOKUP($D1327,Popis!$A:$H,6,0)</f>
        <v>0</v>
      </c>
      <c r="O1327" t="str">
        <f>+VLOOKUP($D1327,Popis!$A:$H,7,0)</f>
        <v>split@zdravstvenaskola.hr; pisarnicazss@ss-zdravstvena-st.skole.hr</v>
      </c>
      <c r="P1327" t="str">
        <f>+VLOOKUP($D1327,Popis!$A:$H,8,0)</f>
        <v>http://www.ss-zdravstvena-st.skole.hr/</v>
      </c>
    </row>
    <row r="1328" spans="1:16" x14ac:dyDescent="0.3">
      <c r="A1328" t="s">
        <v>377</v>
      </c>
      <c r="B1328" t="str">
        <f>+VLOOKUP($D1328,Popis!$A:$H,3,0)</f>
        <v>22000</v>
      </c>
      <c r="C1328" t="str">
        <f>+VLOOKUP($D1328,Popis!$A:$H,4,0)</f>
        <v>Šibenik</v>
      </c>
      <c r="D1328" t="s">
        <v>378</v>
      </c>
      <c r="E1328" t="s">
        <v>23</v>
      </c>
      <c r="F1328" s="1">
        <v>51.13</v>
      </c>
      <c r="H1328" s="1">
        <v>65.55</v>
      </c>
      <c r="J1328" s="1">
        <v>55.288421</v>
      </c>
      <c r="L1328" t="str">
        <f>+VLOOKUP($D1328,Popis!$A:$H,2,0)</f>
        <v>Put gimnazije 64</v>
      </c>
      <c r="M1328" t="str">
        <f>+VLOOKUP($D1328,Popis!$A:$H,5,0)</f>
        <v>022/200-386; 022/200-387; 022/200-388; 022/212-845</v>
      </c>
      <c r="N1328">
        <f>+VLOOKUP($D1328,Popis!$A:$H,6,0)</f>
        <v>0</v>
      </c>
      <c r="O1328" t="str">
        <f>+VLOOKUP($D1328,Popis!$A:$H,7,0)</f>
        <v>ured@ss-ekonomska-si.skole.hr; essib@ss-ekonomska-si.skole.hr</v>
      </c>
      <c r="P1328">
        <f>+VLOOKUP($D1328,Popis!$A:$H,8,0)</f>
        <v>0</v>
      </c>
    </row>
    <row r="1329" spans="1:16" x14ac:dyDescent="0.3">
      <c r="A1329" t="s">
        <v>377</v>
      </c>
      <c r="B1329" t="str">
        <f>+VLOOKUP($D1329,Popis!$A:$H,3,0)</f>
        <v>22000</v>
      </c>
      <c r="C1329" t="str">
        <f>+VLOOKUP($D1329,Popis!$A:$H,4,0)</f>
        <v>Šibenik</v>
      </c>
      <c r="D1329" t="s">
        <v>378</v>
      </c>
      <c r="E1329" t="s">
        <v>10</v>
      </c>
      <c r="F1329" s="1">
        <v>54.84</v>
      </c>
      <c r="H1329" s="1">
        <v>75.069999999999993</v>
      </c>
      <c r="J1329" s="1">
        <v>61.389544999999998</v>
      </c>
      <c r="L1329" t="str">
        <f>+VLOOKUP($D1329,Popis!$A:$H,2,0)</f>
        <v>Put gimnazije 64</v>
      </c>
      <c r="M1329" t="str">
        <f>+VLOOKUP($D1329,Popis!$A:$H,5,0)</f>
        <v>022/200-386; 022/200-387; 022/200-388; 022/212-845</v>
      </c>
      <c r="N1329">
        <f>+VLOOKUP($D1329,Popis!$A:$H,6,0)</f>
        <v>0</v>
      </c>
      <c r="O1329" t="str">
        <f>+VLOOKUP($D1329,Popis!$A:$H,7,0)</f>
        <v>ured@ss-ekonomska-si.skole.hr; essib@ss-ekonomska-si.skole.hr</v>
      </c>
      <c r="P1329">
        <f>+VLOOKUP($D1329,Popis!$A:$H,8,0)</f>
        <v>0</v>
      </c>
    </row>
    <row r="1330" spans="1:16" x14ac:dyDescent="0.3">
      <c r="A1330" t="s">
        <v>377</v>
      </c>
      <c r="B1330" t="str">
        <f>+VLOOKUP($D1330,Popis!$A:$H,3,0)</f>
        <v>22000</v>
      </c>
      <c r="C1330" t="str">
        <f>+VLOOKUP($D1330,Popis!$A:$H,4,0)</f>
        <v>Šibenik</v>
      </c>
      <c r="D1330" t="s">
        <v>378</v>
      </c>
      <c r="E1330" t="s">
        <v>11</v>
      </c>
      <c r="F1330" s="1">
        <v>50.69</v>
      </c>
      <c r="H1330" s="1">
        <v>79.849999999999994</v>
      </c>
      <c r="J1330" s="1">
        <v>61.863529</v>
      </c>
      <c r="L1330" t="str">
        <f>+VLOOKUP($D1330,Popis!$A:$H,2,0)</f>
        <v>Put gimnazije 64</v>
      </c>
      <c r="M1330" t="str">
        <f>+VLOOKUP($D1330,Popis!$A:$H,5,0)</f>
        <v>022/200-386; 022/200-387; 022/200-388; 022/212-845</v>
      </c>
      <c r="N1330">
        <f>+VLOOKUP($D1330,Popis!$A:$H,6,0)</f>
        <v>0</v>
      </c>
      <c r="O1330" t="str">
        <f>+VLOOKUP($D1330,Popis!$A:$H,7,0)</f>
        <v>ured@ss-ekonomska-si.skole.hr; essib@ss-ekonomska-si.skole.hr</v>
      </c>
      <c r="P1330">
        <f>+VLOOKUP($D1330,Popis!$A:$H,8,0)</f>
        <v>0</v>
      </c>
    </row>
    <row r="1331" spans="1:16" x14ac:dyDescent="0.3">
      <c r="A1331" t="s">
        <v>377</v>
      </c>
      <c r="B1331" t="str">
        <f>+VLOOKUP($D1331,Popis!$A:$H,3,0)</f>
        <v>22000</v>
      </c>
      <c r="C1331" t="str">
        <f>+VLOOKUP($D1331,Popis!$A:$H,4,0)</f>
        <v>Šibenik</v>
      </c>
      <c r="D1331" t="s">
        <v>379</v>
      </c>
      <c r="E1331" t="s">
        <v>19</v>
      </c>
      <c r="F1331" s="1">
        <v>60.52</v>
      </c>
      <c r="H1331" s="1">
        <v>80</v>
      </c>
      <c r="J1331" s="1">
        <v>71.424443999999994</v>
      </c>
      <c r="L1331" t="str">
        <f>+VLOOKUP($D1331,Popis!$A:$H,2,0)</f>
        <v>Put Gimnazije br. 64</v>
      </c>
      <c r="M1331" t="str">
        <f>+VLOOKUP($D1331,Popis!$A:$H,5,0)</f>
        <v>022/213-276; 022/216-420</v>
      </c>
      <c r="N1331" t="str">
        <f>+VLOOKUP($D1331,Popis!$A:$H,6,0)</f>
        <v>022/216-420</v>
      </c>
      <c r="O1331" t="str">
        <f>+VLOOKUP($D1331,Popis!$A:$H,7,0)</f>
        <v>gimnazija@gav.hr; ured@gimnazija-avrancica-si.skole.hr</v>
      </c>
      <c r="P1331" t="str">
        <f>+VLOOKUP($D1331,Popis!$A:$H,8,0)</f>
        <v>ured@gimnazija-avrancica-si.skole.hr</v>
      </c>
    </row>
    <row r="1332" spans="1:16" x14ac:dyDescent="0.3">
      <c r="A1332" t="s">
        <v>377</v>
      </c>
      <c r="B1332" t="str">
        <f>+VLOOKUP($D1332,Popis!$A:$H,3,0)</f>
        <v>22000</v>
      </c>
      <c r="C1332" t="str">
        <f>+VLOOKUP($D1332,Popis!$A:$H,4,0)</f>
        <v>Šibenik</v>
      </c>
      <c r="D1332" t="s">
        <v>379</v>
      </c>
      <c r="E1332" t="s">
        <v>62</v>
      </c>
      <c r="F1332" s="1">
        <v>60.34</v>
      </c>
      <c r="H1332" s="1">
        <v>73.55</v>
      </c>
      <c r="J1332" s="1">
        <v>64.644000000000005</v>
      </c>
      <c r="L1332" t="str">
        <f>+VLOOKUP($D1332,Popis!$A:$H,2,0)</f>
        <v>Put Gimnazije br. 64</v>
      </c>
      <c r="M1332" t="str">
        <f>+VLOOKUP($D1332,Popis!$A:$H,5,0)</f>
        <v>022/213-276; 022/216-420</v>
      </c>
      <c r="N1332" t="str">
        <f>+VLOOKUP($D1332,Popis!$A:$H,6,0)</f>
        <v>022/216-420</v>
      </c>
      <c r="O1332" t="str">
        <f>+VLOOKUP($D1332,Popis!$A:$H,7,0)</f>
        <v>gimnazija@gav.hr; ured@gimnazija-avrancica-si.skole.hr</v>
      </c>
      <c r="P1332" t="str">
        <f>+VLOOKUP($D1332,Popis!$A:$H,8,0)</f>
        <v>ured@gimnazija-avrancica-si.skole.hr</v>
      </c>
    </row>
    <row r="1333" spans="1:16" x14ac:dyDescent="0.3">
      <c r="A1333" t="s">
        <v>377</v>
      </c>
      <c r="B1333" t="str">
        <f>+VLOOKUP($D1333,Popis!$A:$H,3,0)</f>
        <v>22000</v>
      </c>
      <c r="C1333" t="str">
        <f>+VLOOKUP($D1333,Popis!$A:$H,4,0)</f>
        <v>Šibenik</v>
      </c>
      <c r="D1333" t="s">
        <v>379</v>
      </c>
      <c r="E1333" t="s">
        <v>20</v>
      </c>
      <c r="F1333" s="1">
        <v>61.62</v>
      </c>
      <c r="H1333" s="1">
        <v>83</v>
      </c>
      <c r="J1333" s="1">
        <v>73.149387000000004</v>
      </c>
      <c r="L1333" t="str">
        <f>+VLOOKUP($D1333,Popis!$A:$H,2,0)</f>
        <v>Put Gimnazije br. 64</v>
      </c>
      <c r="M1333" t="str">
        <f>+VLOOKUP($D1333,Popis!$A:$H,5,0)</f>
        <v>022/213-276; 022/216-420</v>
      </c>
      <c r="N1333" t="str">
        <f>+VLOOKUP($D1333,Popis!$A:$H,6,0)</f>
        <v>022/216-420</v>
      </c>
      <c r="O1333" t="str">
        <f>+VLOOKUP($D1333,Popis!$A:$H,7,0)</f>
        <v>gimnazija@gav.hr; ured@gimnazija-avrancica-si.skole.hr</v>
      </c>
      <c r="P1333" t="str">
        <f>+VLOOKUP($D1333,Popis!$A:$H,8,0)</f>
        <v>ured@gimnazija-avrancica-si.skole.hr</v>
      </c>
    </row>
    <row r="1334" spans="1:16" x14ac:dyDescent="0.3">
      <c r="A1334" t="s">
        <v>377</v>
      </c>
      <c r="B1334" t="str">
        <f>+VLOOKUP($D1334,Popis!$A:$H,3,0)</f>
        <v>22000</v>
      </c>
      <c r="C1334" t="str">
        <f>+VLOOKUP($D1334,Popis!$A:$H,4,0)</f>
        <v>Šibenik</v>
      </c>
      <c r="D1334" t="s">
        <v>379</v>
      </c>
      <c r="E1334" t="s">
        <v>55</v>
      </c>
      <c r="F1334" s="1">
        <v>62.55</v>
      </c>
      <c r="H1334" s="1">
        <v>80</v>
      </c>
      <c r="J1334" s="1">
        <v>75.544229999999999</v>
      </c>
      <c r="L1334" t="str">
        <f>+VLOOKUP($D1334,Popis!$A:$H,2,0)</f>
        <v>Put Gimnazije br. 64</v>
      </c>
      <c r="M1334" t="str">
        <f>+VLOOKUP($D1334,Popis!$A:$H,5,0)</f>
        <v>022/213-276; 022/216-420</v>
      </c>
      <c r="N1334" t="str">
        <f>+VLOOKUP($D1334,Popis!$A:$H,6,0)</f>
        <v>022/216-420</v>
      </c>
      <c r="O1334" t="str">
        <f>+VLOOKUP($D1334,Popis!$A:$H,7,0)</f>
        <v>gimnazija@gav.hr; ured@gimnazija-avrancica-si.skole.hr</v>
      </c>
      <c r="P1334" t="str">
        <f>+VLOOKUP($D1334,Popis!$A:$H,8,0)</f>
        <v>ured@gimnazija-avrancica-si.skole.hr</v>
      </c>
    </row>
    <row r="1335" spans="1:16" x14ac:dyDescent="0.3">
      <c r="A1335" t="s">
        <v>377</v>
      </c>
      <c r="B1335" t="str">
        <f>+VLOOKUP($D1335,Popis!$A:$H,3,0)</f>
        <v>22000</v>
      </c>
      <c r="C1335" t="str">
        <f>+VLOOKUP($D1335,Popis!$A:$H,4,0)</f>
        <v>Šibenik</v>
      </c>
      <c r="D1335" t="s">
        <v>379</v>
      </c>
      <c r="E1335" t="s">
        <v>487</v>
      </c>
      <c r="F1335" s="1">
        <v>66.150000000000006</v>
      </c>
      <c r="H1335" s="1">
        <v>80</v>
      </c>
      <c r="J1335" s="1">
        <v>74.596665999999999</v>
      </c>
      <c r="L1335" t="str">
        <f>+VLOOKUP($D1335,Popis!$A:$H,2,0)</f>
        <v>Put Gimnazije br. 64</v>
      </c>
      <c r="M1335" t="str">
        <f>+VLOOKUP($D1335,Popis!$A:$H,5,0)</f>
        <v>022/213-276; 022/216-420</v>
      </c>
      <c r="N1335" t="str">
        <f>+VLOOKUP($D1335,Popis!$A:$H,6,0)</f>
        <v>022/216-420</v>
      </c>
      <c r="O1335" t="str">
        <f>+VLOOKUP($D1335,Popis!$A:$H,7,0)</f>
        <v>gimnazija@gav.hr; ured@gimnazija-avrancica-si.skole.hr</v>
      </c>
      <c r="P1335" t="str">
        <f>+VLOOKUP($D1335,Popis!$A:$H,8,0)</f>
        <v>ured@gimnazija-avrancica-si.skole.hr</v>
      </c>
    </row>
    <row r="1336" spans="1:16" x14ac:dyDescent="0.3">
      <c r="A1336" t="s">
        <v>377</v>
      </c>
      <c r="B1336" t="str">
        <f>+VLOOKUP($D1336,Popis!$A:$H,3,0)</f>
        <v>22000</v>
      </c>
      <c r="C1336" t="str">
        <f>+VLOOKUP($D1336,Popis!$A:$H,4,0)</f>
        <v>Šibenik</v>
      </c>
      <c r="D1336" t="s">
        <v>380</v>
      </c>
      <c r="E1336" t="s">
        <v>489</v>
      </c>
      <c r="F1336" s="1">
        <v>27.48</v>
      </c>
      <c r="H1336" s="1">
        <v>32.4</v>
      </c>
      <c r="J1336" s="1">
        <v>28.196666</v>
      </c>
      <c r="L1336" t="str">
        <f>+VLOOKUP($D1336,Popis!$A:$H,2,0)</f>
        <v>Ulica Ante Šupuka 31</v>
      </c>
      <c r="M1336" t="str">
        <f>+VLOOKUP($D1336,Popis!$A:$H,5,0)</f>
        <v>022/334-220;; 022/334-220, 310-016;</v>
      </c>
      <c r="N1336" t="str">
        <f>+VLOOKUP($D1336,Popis!$A:$H,6,0)</f>
        <v>022/310-016;</v>
      </c>
      <c r="O1336" t="str">
        <f>+VLOOKUP($D1336,Popis!$A:$H,7,0)</f>
        <v>ind.obrt.skola@si.t-com.hr; skola@ss-industrijsko-obrtnicka-si.skole.hr</v>
      </c>
      <c r="P1336" t="str">
        <f>+VLOOKUP($D1336,Popis!$A:$H,8,0)</f>
        <v>www.ioss.hr</v>
      </c>
    </row>
    <row r="1337" spans="1:16" x14ac:dyDescent="0.3">
      <c r="A1337" t="s">
        <v>377</v>
      </c>
      <c r="B1337" t="str">
        <f>+VLOOKUP($D1337,Popis!$A:$H,3,0)</f>
        <v>22000</v>
      </c>
      <c r="C1337" t="str">
        <f>+VLOOKUP($D1337,Popis!$A:$H,4,0)</f>
        <v>Šibenik</v>
      </c>
      <c r="D1337" t="s">
        <v>380</v>
      </c>
      <c r="E1337" t="s">
        <v>595</v>
      </c>
      <c r="F1337" s="1">
        <v>51.64</v>
      </c>
      <c r="H1337" s="1">
        <v>65.59</v>
      </c>
      <c r="J1337" s="1">
        <v>58.733333000000002</v>
      </c>
      <c r="L1337" t="str">
        <f>+VLOOKUP($D1337,Popis!$A:$H,2,0)</f>
        <v>Ulica Ante Šupuka 31</v>
      </c>
      <c r="M1337" t="str">
        <f>+VLOOKUP($D1337,Popis!$A:$H,5,0)</f>
        <v>022/334-220;; 022/334-220, 310-016;</v>
      </c>
      <c r="N1337" t="str">
        <f>+VLOOKUP($D1337,Popis!$A:$H,6,0)</f>
        <v>022/310-016;</v>
      </c>
      <c r="O1337" t="str">
        <f>+VLOOKUP($D1337,Popis!$A:$H,7,0)</f>
        <v>ind.obrt.skola@si.t-com.hr; skola@ss-industrijsko-obrtnicka-si.skole.hr</v>
      </c>
      <c r="P1337" t="str">
        <f>+VLOOKUP($D1337,Popis!$A:$H,8,0)</f>
        <v>www.ioss.hr</v>
      </c>
    </row>
    <row r="1338" spans="1:16" x14ac:dyDescent="0.3">
      <c r="A1338" t="s">
        <v>377</v>
      </c>
      <c r="B1338" t="str">
        <f>+VLOOKUP($D1338,Popis!$A:$H,3,0)</f>
        <v>22000</v>
      </c>
      <c r="C1338" t="str">
        <f>+VLOOKUP($D1338,Popis!$A:$H,4,0)</f>
        <v>Šibenik</v>
      </c>
      <c r="D1338" t="s">
        <v>380</v>
      </c>
      <c r="E1338" t="s">
        <v>29</v>
      </c>
      <c r="F1338" s="1">
        <v>27.98</v>
      </c>
      <c r="H1338" s="1">
        <v>36.21</v>
      </c>
      <c r="J1338" s="1">
        <v>30.989090000000001</v>
      </c>
      <c r="L1338" t="str">
        <f>+VLOOKUP($D1338,Popis!$A:$H,2,0)</f>
        <v>Ulica Ante Šupuka 31</v>
      </c>
      <c r="M1338" t="str">
        <f>+VLOOKUP($D1338,Popis!$A:$H,5,0)</f>
        <v>022/334-220;; 022/334-220, 310-016;</v>
      </c>
      <c r="N1338" t="str">
        <f>+VLOOKUP($D1338,Popis!$A:$H,6,0)</f>
        <v>022/310-016;</v>
      </c>
      <c r="O1338" t="str">
        <f>+VLOOKUP($D1338,Popis!$A:$H,7,0)</f>
        <v>ind.obrt.skola@si.t-com.hr; skola@ss-industrijsko-obrtnicka-si.skole.hr</v>
      </c>
      <c r="P1338" t="str">
        <f>+VLOOKUP($D1338,Popis!$A:$H,8,0)</f>
        <v>www.ioss.hr</v>
      </c>
    </row>
    <row r="1339" spans="1:16" x14ac:dyDescent="0.3">
      <c r="A1339" t="s">
        <v>377</v>
      </c>
      <c r="B1339" t="str">
        <f>+VLOOKUP($D1339,Popis!$A:$H,3,0)</f>
        <v>22000</v>
      </c>
      <c r="C1339" t="str">
        <f>+VLOOKUP($D1339,Popis!$A:$H,4,0)</f>
        <v>Šibenik</v>
      </c>
      <c r="D1339" t="s">
        <v>380</v>
      </c>
      <c r="E1339" t="s">
        <v>32</v>
      </c>
      <c r="F1339" s="1">
        <v>23.48</v>
      </c>
      <c r="H1339" s="1">
        <v>27.83</v>
      </c>
      <c r="J1339" s="1">
        <v>24.893750000000001</v>
      </c>
      <c r="L1339" t="str">
        <f>+VLOOKUP($D1339,Popis!$A:$H,2,0)</f>
        <v>Ulica Ante Šupuka 31</v>
      </c>
      <c r="M1339" t="str">
        <f>+VLOOKUP($D1339,Popis!$A:$H,5,0)</f>
        <v>022/334-220;; 022/334-220, 310-016;</v>
      </c>
      <c r="N1339" t="str">
        <f>+VLOOKUP($D1339,Popis!$A:$H,6,0)</f>
        <v>022/310-016;</v>
      </c>
      <c r="O1339" t="str">
        <f>+VLOOKUP($D1339,Popis!$A:$H,7,0)</f>
        <v>ind.obrt.skola@si.t-com.hr; skola@ss-industrijsko-obrtnicka-si.skole.hr</v>
      </c>
      <c r="P1339" t="str">
        <f>+VLOOKUP($D1339,Popis!$A:$H,8,0)</f>
        <v>www.ioss.hr</v>
      </c>
    </row>
    <row r="1340" spans="1:16" x14ac:dyDescent="0.3">
      <c r="A1340" t="s">
        <v>377</v>
      </c>
      <c r="B1340" t="str">
        <f>+VLOOKUP($D1340,Popis!$A:$H,3,0)</f>
        <v>22000</v>
      </c>
      <c r="C1340" t="str">
        <f>+VLOOKUP($D1340,Popis!$A:$H,4,0)</f>
        <v>Šibenik</v>
      </c>
      <c r="D1340" t="s">
        <v>380</v>
      </c>
      <c r="E1340" t="s">
        <v>34</v>
      </c>
      <c r="F1340" s="1">
        <v>28.88</v>
      </c>
      <c r="H1340" s="1">
        <v>37.89</v>
      </c>
      <c r="J1340" s="1">
        <v>32.020000000000003</v>
      </c>
      <c r="L1340" t="str">
        <f>+VLOOKUP($D1340,Popis!$A:$H,2,0)</f>
        <v>Ulica Ante Šupuka 31</v>
      </c>
      <c r="M1340" t="str">
        <f>+VLOOKUP($D1340,Popis!$A:$H,5,0)</f>
        <v>022/334-220;; 022/334-220, 310-016;</v>
      </c>
      <c r="N1340" t="str">
        <f>+VLOOKUP($D1340,Popis!$A:$H,6,0)</f>
        <v>022/310-016;</v>
      </c>
      <c r="O1340" t="str">
        <f>+VLOOKUP($D1340,Popis!$A:$H,7,0)</f>
        <v>ind.obrt.skola@si.t-com.hr; skola@ss-industrijsko-obrtnicka-si.skole.hr</v>
      </c>
      <c r="P1340" t="str">
        <f>+VLOOKUP($D1340,Popis!$A:$H,8,0)</f>
        <v>www.ioss.hr</v>
      </c>
    </row>
    <row r="1341" spans="1:16" x14ac:dyDescent="0.3">
      <c r="A1341" t="s">
        <v>377</v>
      </c>
      <c r="B1341" t="str">
        <f>+VLOOKUP($D1341,Popis!$A:$H,3,0)</f>
        <v>22000</v>
      </c>
      <c r="C1341" t="str">
        <f>+VLOOKUP($D1341,Popis!$A:$H,4,0)</f>
        <v>Šibenik</v>
      </c>
      <c r="D1341" t="s">
        <v>380</v>
      </c>
      <c r="E1341" t="s">
        <v>35</v>
      </c>
      <c r="F1341" s="1">
        <v>24.28</v>
      </c>
      <c r="H1341" s="1">
        <v>36.71</v>
      </c>
      <c r="J1341" s="1">
        <v>28.013332999999999</v>
      </c>
      <c r="L1341" t="str">
        <f>+VLOOKUP($D1341,Popis!$A:$H,2,0)</f>
        <v>Ulica Ante Šupuka 31</v>
      </c>
      <c r="M1341" t="str">
        <f>+VLOOKUP($D1341,Popis!$A:$H,5,0)</f>
        <v>022/334-220;; 022/334-220, 310-016;</v>
      </c>
      <c r="N1341" t="str">
        <f>+VLOOKUP($D1341,Popis!$A:$H,6,0)</f>
        <v>022/310-016;</v>
      </c>
      <c r="O1341" t="str">
        <f>+VLOOKUP($D1341,Popis!$A:$H,7,0)</f>
        <v>ind.obrt.skola@si.t-com.hr; skola@ss-industrijsko-obrtnicka-si.skole.hr</v>
      </c>
      <c r="P1341" t="str">
        <f>+VLOOKUP($D1341,Popis!$A:$H,8,0)</f>
        <v>www.ioss.hr</v>
      </c>
    </row>
    <row r="1342" spans="1:16" x14ac:dyDescent="0.3">
      <c r="A1342" t="s">
        <v>377</v>
      </c>
      <c r="B1342" t="str">
        <f>+VLOOKUP($D1342,Popis!$A:$H,3,0)</f>
        <v>22000</v>
      </c>
      <c r="C1342" t="str">
        <f>+VLOOKUP($D1342,Popis!$A:$H,4,0)</f>
        <v>Šibenik</v>
      </c>
      <c r="D1342" t="s">
        <v>380</v>
      </c>
      <c r="E1342" t="s">
        <v>61</v>
      </c>
      <c r="F1342" s="1">
        <v>24.84</v>
      </c>
      <c r="H1342" s="1">
        <v>28.57</v>
      </c>
      <c r="J1342" s="1">
        <v>26.24</v>
      </c>
      <c r="L1342" t="str">
        <f>+VLOOKUP($D1342,Popis!$A:$H,2,0)</f>
        <v>Ulica Ante Šupuka 31</v>
      </c>
      <c r="M1342" t="str">
        <f>+VLOOKUP($D1342,Popis!$A:$H,5,0)</f>
        <v>022/334-220;; 022/334-220, 310-016;</v>
      </c>
      <c r="N1342" t="str">
        <f>+VLOOKUP($D1342,Popis!$A:$H,6,0)</f>
        <v>022/310-016;</v>
      </c>
      <c r="O1342" t="str">
        <f>+VLOOKUP($D1342,Popis!$A:$H,7,0)</f>
        <v>ind.obrt.skola@si.t-com.hr; skola@ss-industrijsko-obrtnicka-si.skole.hr</v>
      </c>
      <c r="P1342" t="str">
        <f>+VLOOKUP($D1342,Popis!$A:$H,8,0)</f>
        <v>www.ioss.hr</v>
      </c>
    </row>
    <row r="1343" spans="1:16" x14ac:dyDescent="0.3">
      <c r="A1343" t="s">
        <v>377</v>
      </c>
      <c r="B1343" t="str">
        <f>+VLOOKUP($D1343,Popis!$A:$H,3,0)</f>
        <v>22000</v>
      </c>
      <c r="C1343" t="str">
        <f>+VLOOKUP($D1343,Popis!$A:$H,4,0)</f>
        <v>Šibenik</v>
      </c>
      <c r="D1343" t="s">
        <v>381</v>
      </c>
      <c r="E1343" t="s">
        <v>25</v>
      </c>
      <c r="F1343" s="1">
        <v>67.66</v>
      </c>
      <c r="H1343" s="1">
        <v>81.84</v>
      </c>
      <c r="J1343" s="1">
        <v>73.584800000000001</v>
      </c>
      <c r="L1343" t="str">
        <f>+VLOOKUP($D1343,Popis!$A:$H,2,0)</f>
        <v>ANTE ŠUPUKA 29</v>
      </c>
      <c r="M1343" t="str">
        <f>+VLOOKUP($D1343,Popis!$A:$H,5,0)</f>
        <v xml:space="preserve">022/312-550; 022/331-253; 099/8181755 </v>
      </c>
      <c r="N1343">
        <f>+VLOOKUP($D1343,Popis!$A:$H,6,0)</f>
        <v>0</v>
      </c>
      <c r="O1343" t="str">
        <f>+VLOOKUP($D1343,Popis!$A:$H,7,0)</f>
        <v>ured@ss-medicinska-si.skole.hr</v>
      </c>
      <c r="P1343" t="str">
        <f>+VLOOKUP($D1343,Popis!$A:$H,8,0)</f>
        <v>http://www.ss-medicinska-si.skole.hr</v>
      </c>
    </row>
    <row r="1344" spans="1:16" x14ac:dyDescent="0.3">
      <c r="A1344" t="s">
        <v>377</v>
      </c>
      <c r="B1344" t="str">
        <f>+VLOOKUP($D1344,Popis!$A:$H,3,0)</f>
        <v>22000</v>
      </c>
      <c r="C1344" t="str">
        <f>+VLOOKUP($D1344,Popis!$A:$H,4,0)</f>
        <v>Šibenik</v>
      </c>
      <c r="D1344" t="s">
        <v>381</v>
      </c>
      <c r="E1344" t="s">
        <v>26</v>
      </c>
      <c r="F1344" s="1">
        <v>55.28</v>
      </c>
      <c r="H1344" s="1">
        <v>73.709999999999994</v>
      </c>
      <c r="J1344" s="1">
        <v>62.954999999999998</v>
      </c>
      <c r="L1344" t="str">
        <f>+VLOOKUP($D1344,Popis!$A:$H,2,0)</f>
        <v>ANTE ŠUPUKA 29</v>
      </c>
      <c r="M1344" t="str">
        <f>+VLOOKUP($D1344,Popis!$A:$H,5,0)</f>
        <v xml:space="preserve">022/312-550; 022/331-253; 099/8181755 </v>
      </c>
      <c r="N1344">
        <f>+VLOOKUP($D1344,Popis!$A:$H,6,0)</f>
        <v>0</v>
      </c>
      <c r="O1344" t="str">
        <f>+VLOOKUP($D1344,Popis!$A:$H,7,0)</f>
        <v>ured@ss-medicinska-si.skole.hr</v>
      </c>
      <c r="P1344" t="str">
        <f>+VLOOKUP($D1344,Popis!$A:$H,8,0)</f>
        <v>http://www.ss-medicinska-si.skole.hr</v>
      </c>
    </row>
    <row r="1345" spans="1:16" x14ac:dyDescent="0.3">
      <c r="A1345" t="s">
        <v>377</v>
      </c>
      <c r="B1345" t="str">
        <f>+VLOOKUP($D1345,Popis!$A:$H,3,0)</f>
        <v>22000</v>
      </c>
      <c r="C1345" t="str">
        <f>+VLOOKUP($D1345,Popis!$A:$H,4,0)</f>
        <v>Šibenik</v>
      </c>
      <c r="D1345" t="s">
        <v>381</v>
      </c>
      <c r="E1345" t="s">
        <v>536</v>
      </c>
      <c r="F1345" s="1">
        <v>53.35</v>
      </c>
      <c r="H1345" s="1">
        <v>78.42</v>
      </c>
      <c r="J1345" s="1">
        <v>60.086666000000001</v>
      </c>
      <c r="L1345" t="str">
        <f>+VLOOKUP($D1345,Popis!$A:$H,2,0)</f>
        <v>ANTE ŠUPUKA 29</v>
      </c>
      <c r="M1345" t="str">
        <f>+VLOOKUP($D1345,Popis!$A:$H,5,0)</f>
        <v xml:space="preserve">022/312-550; 022/331-253; 099/8181755 </v>
      </c>
      <c r="N1345">
        <f>+VLOOKUP($D1345,Popis!$A:$H,6,0)</f>
        <v>0</v>
      </c>
      <c r="O1345" t="str">
        <f>+VLOOKUP($D1345,Popis!$A:$H,7,0)</f>
        <v>ured@ss-medicinska-si.skole.hr</v>
      </c>
      <c r="P1345" t="str">
        <f>+VLOOKUP($D1345,Popis!$A:$H,8,0)</f>
        <v>http://www.ss-medicinska-si.skole.hr</v>
      </c>
    </row>
    <row r="1346" spans="1:16" x14ac:dyDescent="0.3">
      <c r="A1346" t="s">
        <v>377</v>
      </c>
      <c r="B1346" t="str">
        <f>+VLOOKUP($D1346,Popis!$A:$H,3,0)</f>
        <v>22000</v>
      </c>
      <c r="C1346" t="str">
        <f>+VLOOKUP($D1346,Popis!$A:$H,4,0)</f>
        <v>Šibenik</v>
      </c>
      <c r="D1346" t="s">
        <v>382</v>
      </c>
      <c r="E1346" t="s">
        <v>596</v>
      </c>
      <c r="F1346" s="1">
        <v>39.92</v>
      </c>
      <c r="H1346" s="1">
        <v>64.05</v>
      </c>
      <c r="J1346" s="1">
        <v>50.231304000000002</v>
      </c>
      <c r="L1346" t="str">
        <f>+VLOOKUP($D1346,Popis!$A:$H,2,0)</f>
        <v>Kralja Zvonimira 2</v>
      </c>
      <c r="M1346" t="str">
        <f>+VLOOKUP($D1346,Popis!$A:$H,5,0)</f>
        <v>022/219-779; 022/214-606; 022/331-655; 022/331-615; 022/215-621</v>
      </c>
      <c r="N1346" t="str">
        <f>+VLOOKUP($D1346,Popis!$A:$H,6,0)</f>
        <v>022/214-606</v>
      </c>
      <c r="O1346" t="str">
        <f>+VLOOKUP($D1346,Popis!$A:$H,7,0)</f>
        <v>admin@ss-prometno-tehnicka-si.skole.hr</v>
      </c>
      <c r="P1346">
        <f>+VLOOKUP($D1346,Popis!$A:$H,8,0)</f>
        <v>0</v>
      </c>
    </row>
    <row r="1347" spans="1:16" x14ac:dyDescent="0.3">
      <c r="A1347" t="s">
        <v>377</v>
      </c>
      <c r="B1347" t="str">
        <f>+VLOOKUP($D1347,Popis!$A:$H,3,0)</f>
        <v>22000</v>
      </c>
      <c r="C1347" t="str">
        <f>+VLOOKUP($D1347,Popis!$A:$H,4,0)</f>
        <v>Šibenik</v>
      </c>
      <c r="D1347" t="s">
        <v>382</v>
      </c>
      <c r="E1347" t="s">
        <v>383</v>
      </c>
      <c r="F1347" s="1">
        <v>39.72</v>
      </c>
      <c r="H1347" s="1">
        <v>63.28</v>
      </c>
      <c r="J1347" s="1">
        <v>47.708635999999998</v>
      </c>
      <c r="L1347" t="str">
        <f>+VLOOKUP($D1347,Popis!$A:$H,2,0)</f>
        <v>Kralja Zvonimira 2</v>
      </c>
      <c r="M1347" t="str">
        <f>+VLOOKUP($D1347,Popis!$A:$H,5,0)</f>
        <v>022/219-779; 022/214-606; 022/331-655; 022/331-615; 022/215-621</v>
      </c>
      <c r="N1347" t="str">
        <f>+VLOOKUP($D1347,Popis!$A:$H,6,0)</f>
        <v>022/214-606</v>
      </c>
      <c r="O1347" t="str">
        <f>+VLOOKUP($D1347,Popis!$A:$H,7,0)</f>
        <v>admin@ss-prometno-tehnicka-si.skole.hr</v>
      </c>
      <c r="P1347">
        <f>+VLOOKUP($D1347,Popis!$A:$H,8,0)</f>
        <v>0</v>
      </c>
    </row>
    <row r="1348" spans="1:16" x14ac:dyDescent="0.3">
      <c r="A1348" t="s">
        <v>377</v>
      </c>
      <c r="B1348" t="str">
        <f>+VLOOKUP($D1348,Popis!$A:$H,3,0)</f>
        <v>22000</v>
      </c>
      <c r="C1348" t="str">
        <f>+VLOOKUP($D1348,Popis!$A:$H,4,0)</f>
        <v>Šibenik</v>
      </c>
      <c r="D1348" t="s">
        <v>382</v>
      </c>
      <c r="E1348" t="s">
        <v>597</v>
      </c>
      <c r="F1348" s="1">
        <v>47.27</v>
      </c>
      <c r="H1348" s="1">
        <v>69.400000000000006</v>
      </c>
      <c r="J1348" s="1">
        <v>53.803477999999998</v>
      </c>
      <c r="L1348" t="str">
        <f>+VLOOKUP($D1348,Popis!$A:$H,2,0)</f>
        <v>Kralja Zvonimira 2</v>
      </c>
      <c r="M1348" t="str">
        <f>+VLOOKUP($D1348,Popis!$A:$H,5,0)</f>
        <v>022/219-779; 022/214-606; 022/331-655; 022/331-615; 022/215-621</v>
      </c>
      <c r="N1348" t="str">
        <f>+VLOOKUP($D1348,Popis!$A:$H,6,0)</f>
        <v>022/214-606</v>
      </c>
      <c r="O1348" t="str">
        <f>+VLOOKUP($D1348,Popis!$A:$H,7,0)</f>
        <v>admin@ss-prometno-tehnicka-si.skole.hr</v>
      </c>
      <c r="P1348">
        <f>+VLOOKUP($D1348,Popis!$A:$H,8,0)</f>
        <v>0</v>
      </c>
    </row>
    <row r="1349" spans="1:16" x14ac:dyDescent="0.3">
      <c r="A1349" t="s">
        <v>377</v>
      </c>
      <c r="B1349" t="str">
        <f>+VLOOKUP($D1349,Popis!$A:$H,3,0)</f>
        <v>22000</v>
      </c>
      <c r="C1349" t="str">
        <f>+VLOOKUP($D1349,Popis!$A:$H,4,0)</f>
        <v>Šibenik</v>
      </c>
      <c r="D1349" t="s">
        <v>382</v>
      </c>
      <c r="E1349" t="s">
        <v>598</v>
      </c>
      <c r="F1349" s="1">
        <v>23.53</v>
      </c>
      <c r="H1349" s="1">
        <v>30.67</v>
      </c>
      <c r="J1349" s="1">
        <v>25.794761000000001</v>
      </c>
      <c r="L1349" t="str">
        <f>+VLOOKUP($D1349,Popis!$A:$H,2,0)</f>
        <v>Kralja Zvonimira 2</v>
      </c>
      <c r="M1349" t="str">
        <f>+VLOOKUP($D1349,Popis!$A:$H,5,0)</f>
        <v>022/219-779; 022/214-606; 022/331-655; 022/331-615; 022/215-621</v>
      </c>
      <c r="N1349" t="str">
        <f>+VLOOKUP($D1349,Popis!$A:$H,6,0)</f>
        <v>022/214-606</v>
      </c>
      <c r="O1349" t="str">
        <f>+VLOOKUP($D1349,Popis!$A:$H,7,0)</f>
        <v>admin@ss-prometno-tehnicka-si.skole.hr</v>
      </c>
      <c r="P1349">
        <f>+VLOOKUP($D1349,Popis!$A:$H,8,0)</f>
        <v>0</v>
      </c>
    </row>
    <row r="1350" spans="1:16" x14ac:dyDescent="0.3">
      <c r="A1350" t="s">
        <v>377</v>
      </c>
      <c r="B1350" t="str">
        <f>+VLOOKUP($D1350,Popis!$A:$H,3,0)</f>
        <v>22300</v>
      </c>
      <c r="C1350" t="str">
        <f>+VLOOKUP($D1350,Popis!$A:$H,4,0)</f>
        <v>Knin</v>
      </c>
      <c r="D1350" t="s">
        <v>599</v>
      </c>
      <c r="E1350" t="s">
        <v>489</v>
      </c>
      <c r="F1350" s="1">
        <v>25.16</v>
      </c>
      <c r="H1350" s="1">
        <v>31.19</v>
      </c>
      <c r="J1350" s="1">
        <v>27</v>
      </c>
      <c r="L1350" t="str">
        <f>+VLOOKUP($D1350,Popis!$A:$H,2,0)</f>
        <v>IKIČINA 30</v>
      </c>
      <c r="M1350" t="str">
        <f>+VLOOKUP($D1350,Popis!$A:$H,5,0)</f>
        <v>022/660000; 022/664910</v>
      </c>
      <c r="N1350">
        <f>+VLOOKUP($D1350,Popis!$A:$H,6,0)</f>
        <v>0</v>
      </c>
      <c r="O1350" t="str">
        <f>+VLOOKUP($D1350,Popis!$A:$H,7,0)</f>
        <v>ured@ss-strukovna-kralja-zvonimira-kn.skole.hr</v>
      </c>
      <c r="P1350">
        <f>+VLOOKUP($D1350,Popis!$A:$H,8,0)</f>
        <v>0</v>
      </c>
    </row>
    <row r="1351" spans="1:16" x14ac:dyDescent="0.3">
      <c r="A1351" t="s">
        <v>377</v>
      </c>
      <c r="B1351" t="str">
        <f>+VLOOKUP($D1351,Popis!$A:$H,3,0)</f>
        <v>22300</v>
      </c>
      <c r="C1351" t="str">
        <f>+VLOOKUP($D1351,Popis!$A:$H,4,0)</f>
        <v>Knin</v>
      </c>
      <c r="D1351" t="s">
        <v>599</v>
      </c>
      <c r="E1351" t="s">
        <v>29</v>
      </c>
      <c r="F1351" s="1">
        <v>26.21</v>
      </c>
      <c r="H1351" s="1">
        <v>30.18</v>
      </c>
      <c r="J1351" s="1">
        <v>28.102</v>
      </c>
      <c r="L1351" t="str">
        <f>+VLOOKUP($D1351,Popis!$A:$H,2,0)</f>
        <v>IKIČINA 30</v>
      </c>
      <c r="M1351" t="str">
        <f>+VLOOKUP($D1351,Popis!$A:$H,5,0)</f>
        <v>022/660000; 022/664910</v>
      </c>
      <c r="N1351">
        <f>+VLOOKUP($D1351,Popis!$A:$H,6,0)</f>
        <v>0</v>
      </c>
      <c r="O1351" t="str">
        <f>+VLOOKUP($D1351,Popis!$A:$H,7,0)</f>
        <v>ured@ss-strukovna-kralja-zvonimira-kn.skole.hr</v>
      </c>
      <c r="P1351">
        <f>+VLOOKUP($D1351,Popis!$A:$H,8,0)</f>
        <v>0</v>
      </c>
    </row>
    <row r="1352" spans="1:16" x14ac:dyDescent="0.3">
      <c r="A1352" t="s">
        <v>377</v>
      </c>
      <c r="B1352" t="str">
        <f>+VLOOKUP($D1352,Popis!$A:$H,3,0)</f>
        <v>22300</v>
      </c>
      <c r="C1352" t="str">
        <f>+VLOOKUP($D1352,Popis!$A:$H,4,0)</f>
        <v>Knin</v>
      </c>
      <c r="D1352" t="s">
        <v>599</v>
      </c>
      <c r="E1352" t="s">
        <v>490</v>
      </c>
      <c r="F1352" s="1">
        <v>24.32</v>
      </c>
      <c r="H1352" s="1">
        <v>27.73</v>
      </c>
      <c r="J1352" s="1">
        <v>25.741665999999999</v>
      </c>
      <c r="L1352" t="str">
        <f>+VLOOKUP($D1352,Popis!$A:$H,2,0)</f>
        <v>IKIČINA 30</v>
      </c>
      <c r="M1352" t="str">
        <f>+VLOOKUP($D1352,Popis!$A:$H,5,0)</f>
        <v>022/660000; 022/664910</v>
      </c>
      <c r="N1352">
        <f>+VLOOKUP($D1352,Popis!$A:$H,6,0)</f>
        <v>0</v>
      </c>
      <c r="O1352" t="str">
        <f>+VLOOKUP($D1352,Popis!$A:$H,7,0)</f>
        <v>ured@ss-strukovna-kralja-zvonimira-kn.skole.hr</v>
      </c>
      <c r="P1352">
        <f>+VLOOKUP($D1352,Popis!$A:$H,8,0)</f>
        <v>0</v>
      </c>
    </row>
    <row r="1353" spans="1:16" x14ac:dyDescent="0.3">
      <c r="A1353" t="s">
        <v>377</v>
      </c>
      <c r="B1353" t="str">
        <f>+VLOOKUP($D1353,Popis!$A:$H,3,0)</f>
        <v>22300</v>
      </c>
      <c r="C1353" t="str">
        <f>+VLOOKUP($D1353,Popis!$A:$H,4,0)</f>
        <v>Knin</v>
      </c>
      <c r="D1353" t="s">
        <v>599</v>
      </c>
      <c r="E1353" t="s">
        <v>39</v>
      </c>
      <c r="F1353" s="1">
        <v>30.5</v>
      </c>
      <c r="H1353" s="1">
        <v>37.4</v>
      </c>
      <c r="J1353" s="1">
        <v>33.931666</v>
      </c>
      <c r="L1353" t="str">
        <f>+VLOOKUP($D1353,Popis!$A:$H,2,0)</f>
        <v>IKIČINA 30</v>
      </c>
      <c r="M1353" t="str">
        <f>+VLOOKUP($D1353,Popis!$A:$H,5,0)</f>
        <v>022/660000; 022/664910</v>
      </c>
      <c r="N1353">
        <f>+VLOOKUP($D1353,Popis!$A:$H,6,0)</f>
        <v>0</v>
      </c>
      <c r="O1353" t="str">
        <f>+VLOOKUP($D1353,Popis!$A:$H,7,0)</f>
        <v>ured@ss-strukovna-kralja-zvonimira-kn.skole.hr</v>
      </c>
      <c r="P1353">
        <f>+VLOOKUP($D1353,Popis!$A:$H,8,0)</f>
        <v>0</v>
      </c>
    </row>
    <row r="1354" spans="1:16" x14ac:dyDescent="0.3">
      <c r="A1354" t="s">
        <v>377</v>
      </c>
      <c r="B1354" t="str">
        <f>+VLOOKUP($D1354,Popis!$A:$H,3,0)</f>
        <v>22300</v>
      </c>
      <c r="C1354" t="str">
        <f>+VLOOKUP($D1354,Popis!$A:$H,4,0)</f>
        <v>Knin</v>
      </c>
      <c r="D1354" t="s">
        <v>599</v>
      </c>
      <c r="E1354" t="s">
        <v>14</v>
      </c>
      <c r="F1354" s="1">
        <v>21.97</v>
      </c>
      <c r="H1354" s="1">
        <v>23.95</v>
      </c>
      <c r="J1354" s="1">
        <v>23.113333000000001</v>
      </c>
      <c r="L1354" t="str">
        <f>+VLOOKUP($D1354,Popis!$A:$H,2,0)</f>
        <v>IKIČINA 30</v>
      </c>
      <c r="M1354" t="str">
        <f>+VLOOKUP($D1354,Popis!$A:$H,5,0)</f>
        <v>022/660000; 022/664910</v>
      </c>
      <c r="N1354">
        <f>+VLOOKUP($D1354,Popis!$A:$H,6,0)</f>
        <v>0</v>
      </c>
      <c r="O1354" t="str">
        <f>+VLOOKUP($D1354,Popis!$A:$H,7,0)</f>
        <v>ured@ss-strukovna-kralja-zvonimira-kn.skole.hr</v>
      </c>
      <c r="P1354">
        <f>+VLOOKUP($D1354,Popis!$A:$H,8,0)</f>
        <v>0</v>
      </c>
    </row>
    <row r="1355" spans="1:16" x14ac:dyDescent="0.3">
      <c r="A1355" t="s">
        <v>377</v>
      </c>
      <c r="B1355" t="str">
        <f>+VLOOKUP($D1355,Popis!$A:$H,3,0)</f>
        <v>22300</v>
      </c>
      <c r="C1355" t="str">
        <f>+VLOOKUP($D1355,Popis!$A:$H,4,0)</f>
        <v>Knin</v>
      </c>
      <c r="D1355" t="s">
        <v>599</v>
      </c>
      <c r="E1355" t="s">
        <v>15</v>
      </c>
      <c r="F1355" s="1">
        <v>23.67</v>
      </c>
      <c r="H1355" s="1">
        <v>31.33</v>
      </c>
      <c r="J1355" s="1">
        <v>26.292000000000002</v>
      </c>
      <c r="L1355" t="str">
        <f>+VLOOKUP($D1355,Popis!$A:$H,2,0)</f>
        <v>IKIČINA 30</v>
      </c>
      <c r="M1355" t="str">
        <f>+VLOOKUP($D1355,Popis!$A:$H,5,0)</f>
        <v>022/660000; 022/664910</v>
      </c>
      <c r="N1355">
        <f>+VLOOKUP($D1355,Popis!$A:$H,6,0)</f>
        <v>0</v>
      </c>
      <c r="O1355" t="str">
        <f>+VLOOKUP($D1355,Popis!$A:$H,7,0)</f>
        <v>ured@ss-strukovna-kralja-zvonimira-kn.skole.hr</v>
      </c>
      <c r="P1355">
        <f>+VLOOKUP($D1355,Popis!$A:$H,8,0)</f>
        <v>0</v>
      </c>
    </row>
    <row r="1356" spans="1:16" x14ac:dyDescent="0.3">
      <c r="A1356" t="s">
        <v>377</v>
      </c>
      <c r="B1356" t="str">
        <f>+VLOOKUP($D1356,Popis!$A:$H,3,0)</f>
        <v>22300</v>
      </c>
      <c r="C1356" t="str">
        <f>+VLOOKUP($D1356,Popis!$A:$H,4,0)</f>
        <v>Knin</v>
      </c>
      <c r="D1356" t="s">
        <v>599</v>
      </c>
      <c r="E1356" t="s">
        <v>496</v>
      </c>
      <c r="F1356" s="1">
        <v>43.98</v>
      </c>
      <c r="H1356" s="1">
        <v>78.5</v>
      </c>
      <c r="J1356" s="1">
        <v>55.39</v>
      </c>
      <c r="L1356" t="str">
        <f>+VLOOKUP($D1356,Popis!$A:$H,2,0)</f>
        <v>IKIČINA 30</v>
      </c>
      <c r="M1356" t="str">
        <f>+VLOOKUP($D1356,Popis!$A:$H,5,0)</f>
        <v>022/660000; 022/664910</v>
      </c>
      <c r="N1356">
        <f>+VLOOKUP($D1356,Popis!$A:$H,6,0)</f>
        <v>0</v>
      </c>
      <c r="O1356" t="str">
        <f>+VLOOKUP($D1356,Popis!$A:$H,7,0)</f>
        <v>ured@ss-strukovna-kralja-zvonimira-kn.skole.hr</v>
      </c>
      <c r="P1356">
        <f>+VLOOKUP($D1356,Popis!$A:$H,8,0)</f>
        <v>0</v>
      </c>
    </row>
    <row r="1357" spans="1:16" ht="40.5" customHeight="1" x14ac:dyDescent="0.3">
      <c r="A1357" t="s">
        <v>377</v>
      </c>
      <c r="B1357" t="str">
        <f>+VLOOKUP($D1357,Popis!$A:$H,3,0)</f>
        <v>22300</v>
      </c>
      <c r="C1357" t="str">
        <f>+VLOOKUP($D1357,Popis!$A:$H,4,0)</f>
        <v>Knin</v>
      </c>
      <c r="D1357" t="s">
        <v>599</v>
      </c>
      <c r="E1357" t="s">
        <v>48</v>
      </c>
      <c r="F1357" s="1">
        <v>40.08</v>
      </c>
      <c r="H1357" s="1">
        <v>77.05</v>
      </c>
      <c r="J1357" s="1">
        <v>56.327691999999999</v>
      </c>
      <c r="L1357" t="str">
        <f>+VLOOKUP($D1357,Popis!$A:$H,2,0)</f>
        <v>IKIČINA 30</v>
      </c>
      <c r="M1357" t="str">
        <f>+VLOOKUP($D1357,Popis!$A:$H,5,0)</f>
        <v>022/660000; 022/664910</v>
      </c>
      <c r="N1357">
        <f>+VLOOKUP($D1357,Popis!$A:$H,6,0)</f>
        <v>0</v>
      </c>
      <c r="O1357" t="str">
        <f>+VLOOKUP($D1357,Popis!$A:$H,7,0)</f>
        <v>ured@ss-strukovna-kralja-zvonimira-kn.skole.hr</v>
      </c>
      <c r="P1357">
        <f>+VLOOKUP($D1357,Popis!$A:$H,8,0)</f>
        <v>0</v>
      </c>
    </row>
    <row r="1358" spans="1:16" x14ac:dyDescent="0.3">
      <c r="A1358" t="s">
        <v>377</v>
      </c>
      <c r="B1358" t="str">
        <f>+VLOOKUP($D1358,Popis!$A:$H,3,0)</f>
        <v>22000</v>
      </c>
      <c r="C1358" t="str">
        <f>+VLOOKUP($D1358,Popis!$A:$H,4,0)</f>
        <v>Šibenik</v>
      </c>
      <c r="D1358" t="s">
        <v>385</v>
      </c>
      <c r="E1358" t="s">
        <v>13</v>
      </c>
      <c r="F1358" s="1">
        <v>41.84</v>
      </c>
      <c r="H1358" s="1">
        <v>55.43</v>
      </c>
      <c r="J1358" s="1">
        <v>48.762856999999997</v>
      </c>
      <c r="L1358" t="str">
        <f>+VLOOKUP($D1358,Popis!$A:$H,2,0)</f>
        <v xml:space="preserve">Ante Šupuka 31 </v>
      </c>
      <c r="M1358" t="str">
        <f>+VLOOKUP($D1358,Popis!$A:$H,5,0)</f>
        <v>022/213-383; 022/214-484</v>
      </c>
      <c r="N1358" t="str">
        <f>+VLOOKUP($D1358,Popis!$A:$H,6,0)</f>
        <v>022/213-383</v>
      </c>
      <c r="O1358" t="str">
        <f>+VLOOKUP($D1358,Popis!$A:$H,7,0)</f>
        <v>ured@ss-strukovna-si.skole.hr</v>
      </c>
      <c r="P1358" t="str">
        <f>+VLOOKUP($D1358,Popis!$A:$H,8,0)</f>
        <v>www.strukovna.hr</v>
      </c>
    </row>
    <row r="1359" spans="1:16" x14ac:dyDescent="0.3">
      <c r="A1359" t="s">
        <v>377</v>
      </c>
      <c r="B1359" t="str">
        <f>+VLOOKUP($D1359,Popis!$A:$H,3,0)</f>
        <v>22000</v>
      </c>
      <c r="C1359" t="str">
        <f>+VLOOKUP($D1359,Popis!$A:$H,4,0)</f>
        <v>Šibenik</v>
      </c>
      <c r="D1359" t="s">
        <v>385</v>
      </c>
      <c r="E1359" t="s">
        <v>77</v>
      </c>
      <c r="F1359" s="1">
        <v>39.69</v>
      </c>
      <c r="H1359" s="1">
        <v>47.79</v>
      </c>
      <c r="J1359" s="1">
        <v>42.946666</v>
      </c>
      <c r="L1359" t="str">
        <f>+VLOOKUP($D1359,Popis!$A:$H,2,0)</f>
        <v xml:space="preserve">Ante Šupuka 31 </v>
      </c>
      <c r="M1359" t="str">
        <f>+VLOOKUP($D1359,Popis!$A:$H,5,0)</f>
        <v>022/213-383; 022/214-484</v>
      </c>
      <c r="N1359" t="str">
        <f>+VLOOKUP($D1359,Popis!$A:$H,6,0)</f>
        <v>022/213-383</v>
      </c>
      <c r="O1359" t="str">
        <f>+VLOOKUP($D1359,Popis!$A:$H,7,0)</f>
        <v>ured@ss-strukovna-si.skole.hr</v>
      </c>
      <c r="P1359" t="str">
        <f>+VLOOKUP($D1359,Popis!$A:$H,8,0)</f>
        <v>www.strukovna.hr</v>
      </c>
    </row>
    <row r="1360" spans="1:16" x14ac:dyDescent="0.3">
      <c r="A1360" t="s">
        <v>377</v>
      </c>
      <c r="B1360" t="str">
        <f>+VLOOKUP($D1360,Popis!$A:$H,3,0)</f>
        <v>22000</v>
      </c>
      <c r="C1360" t="str">
        <f>+VLOOKUP($D1360,Popis!$A:$H,4,0)</f>
        <v>Šibenik</v>
      </c>
      <c r="D1360" t="s">
        <v>385</v>
      </c>
      <c r="E1360" t="s">
        <v>39</v>
      </c>
      <c r="F1360" s="1">
        <v>27.54</v>
      </c>
      <c r="H1360" s="1">
        <v>43.45</v>
      </c>
      <c r="J1360" s="1">
        <v>32.257333000000003</v>
      </c>
      <c r="L1360" t="str">
        <f>+VLOOKUP($D1360,Popis!$A:$H,2,0)</f>
        <v xml:space="preserve">Ante Šupuka 31 </v>
      </c>
      <c r="M1360" t="str">
        <f>+VLOOKUP($D1360,Popis!$A:$H,5,0)</f>
        <v>022/213-383; 022/214-484</v>
      </c>
      <c r="N1360" t="str">
        <f>+VLOOKUP($D1360,Popis!$A:$H,6,0)</f>
        <v>022/213-383</v>
      </c>
      <c r="O1360" t="str">
        <f>+VLOOKUP($D1360,Popis!$A:$H,7,0)</f>
        <v>ured@ss-strukovna-si.skole.hr</v>
      </c>
      <c r="P1360" t="str">
        <f>+VLOOKUP($D1360,Popis!$A:$H,8,0)</f>
        <v>www.strukovna.hr</v>
      </c>
    </row>
    <row r="1361" spans="1:16" x14ac:dyDescent="0.3">
      <c r="A1361" t="s">
        <v>377</v>
      </c>
      <c r="B1361" t="str">
        <f>+VLOOKUP($D1361,Popis!$A:$H,3,0)</f>
        <v>22000</v>
      </c>
      <c r="C1361" t="str">
        <f>+VLOOKUP($D1361,Popis!$A:$H,4,0)</f>
        <v>Šibenik</v>
      </c>
      <c r="D1361" t="s">
        <v>385</v>
      </c>
      <c r="E1361" t="s">
        <v>66</v>
      </c>
      <c r="F1361" s="1">
        <v>52.35</v>
      </c>
      <c r="H1361" s="1">
        <v>74.2</v>
      </c>
      <c r="J1361" s="1">
        <v>57.48</v>
      </c>
      <c r="L1361" t="str">
        <f>+VLOOKUP($D1361,Popis!$A:$H,2,0)</f>
        <v xml:space="preserve">Ante Šupuka 31 </v>
      </c>
      <c r="M1361" t="str">
        <f>+VLOOKUP($D1361,Popis!$A:$H,5,0)</f>
        <v>022/213-383; 022/214-484</v>
      </c>
      <c r="N1361" t="str">
        <f>+VLOOKUP($D1361,Popis!$A:$H,6,0)</f>
        <v>022/213-383</v>
      </c>
      <c r="O1361" t="str">
        <f>+VLOOKUP($D1361,Popis!$A:$H,7,0)</f>
        <v>ured@ss-strukovna-si.skole.hr</v>
      </c>
      <c r="P1361" t="str">
        <f>+VLOOKUP($D1361,Popis!$A:$H,8,0)</f>
        <v>www.strukovna.hr</v>
      </c>
    </row>
    <row r="1362" spans="1:16" x14ac:dyDescent="0.3">
      <c r="A1362" t="s">
        <v>377</v>
      </c>
      <c r="B1362" t="str">
        <f>+VLOOKUP($D1362,Popis!$A:$H,3,0)</f>
        <v>22000</v>
      </c>
      <c r="C1362" t="str">
        <f>+VLOOKUP($D1362,Popis!$A:$H,4,0)</f>
        <v>Šibenik</v>
      </c>
      <c r="D1362" t="s">
        <v>385</v>
      </c>
      <c r="E1362" t="s">
        <v>67</v>
      </c>
      <c r="F1362" s="1">
        <v>23.2</v>
      </c>
      <c r="H1362" s="1">
        <v>24.17</v>
      </c>
      <c r="J1362" s="1">
        <v>23.612500000000001</v>
      </c>
      <c r="L1362" t="str">
        <f>+VLOOKUP($D1362,Popis!$A:$H,2,0)</f>
        <v xml:space="preserve">Ante Šupuka 31 </v>
      </c>
      <c r="M1362" t="str">
        <f>+VLOOKUP($D1362,Popis!$A:$H,5,0)</f>
        <v>022/213-383; 022/214-484</v>
      </c>
      <c r="N1362" t="str">
        <f>+VLOOKUP($D1362,Popis!$A:$H,6,0)</f>
        <v>022/213-383</v>
      </c>
      <c r="O1362" t="str">
        <f>+VLOOKUP($D1362,Popis!$A:$H,7,0)</f>
        <v>ured@ss-strukovna-si.skole.hr</v>
      </c>
      <c r="P1362" t="str">
        <f>+VLOOKUP($D1362,Popis!$A:$H,8,0)</f>
        <v>www.strukovna.hr</v>
      </c>
    </row>
    <row r="1363" spans="1:16" x14ac:dyDescent="0.3">
      <c r="A1363" t="s">
        <v>377</v>
      </c>
      <c r="B1363" t="str">
        <f>+VLOOKUP($D1363,Popis!$A:$H,3,0)</f>
        <v>22000</v>
      </c>
      <c r="C1363" t="str">
        <f>+VLOOKUP($D1363,Popis!$A:$H,4,0)</f>
        <v>Šibenik</v>
      </c>
      <c r="D1363" t="s">
        <v>385</v>
      </c>
      <c r="E1363" t="s">
        <v>16</v>
      </c>
      <c r="F1363" s="1">
        <v>23.39</v>
      </c>
      <c r="H1363" s="1">
        <v>32.46</v>
      </c>
      <c r="J1363" s="1">
        <v>26.04</v>
      </c>
      <c r="L1363" t="str">
        <f>+VLOOKUP($D1363,Popis!$A:$H,2,0)</f>
        <v xml:space="preserve">Ante Šupuka 31 </v>
      </c>
      <c r="M1363" t="str">
        <f>+VLOOKUP($D1363,Popis!$A:$H,5,0)</f>
        <v>022/213-383; 022/214-484</v>
      </c>
      <c r="N1363" t="str">
        <f>+VLOOKUP($D1363,Popis!$A:$H,6,0)</f>
        <v>022/213-383</v>
      </c>
      <c r="O1363" t="str">
        <f>+VLOOKUP($D1363,Popis!$A:$H,7,0)</f>
        <v>ured@ss-strukovna-si.skole.hr</v>
      </c>
      <c r="P1363" t="str">
        <f>+VLOOKUP($D1363,Popis!$A:$H,8,0)</f>
        <v>www.strukovna.hr</v>
      </c>
    </row>
    <row r="1364" spans="1:16" x14ac:dyDescent="0.3">
      <c r="A1364" t="s">
        <v>377</v>
      </c>
      <c r="B1364" t="str">
        <f>+VLOOKUP($D1364,Popis!$A:$H,3,0)</f>
        <v>22000</v>
      </c>
      <c r="C1364" t="str">
        <f>+VLOOKUP($D1364,Popis!$A:$H,4,0)</f>
        <v>Šibenik</v>
      </c>
      <c r="D1364" t="s">
        <v>385</v>
      </c>
      <c r="E1364" t="s">
        <v>40</v>
      </c>
      <c r="F1364" s="1">
        <v>24.62</v>
      </c>
      <c r="H1364" s="1">
        <v>40.89</v>
      </c>
      <c r="J1364" s="1">
        <v>28.3</v>
      </c>
      <c r="L1364" t="str">
        <f>+VLOOKUP($D1364,Popis!$A:$H,2,0)</f>
        <v xml:space="preserve">Ante Šupuka 31 </v>
      </c>
      <c r="M1364" t="str">
        <f>+VLOOKUP($D1364,Popis!$A:$H,5,0)</f>
        <v>022/213-383; 022/214-484</v>
      </c>
      <c r="N1364" t="str">
        <f>+VLOOKUP($D1364,Popis!$A:$H,6,0)</f>
        <v>022/213-383</v>
      </c>
      <c r="O1364" t="str">
        <f>+VLOOKUP($D1364,Popis!$A:$H,7,0)</f>
        <v>ured@ss-strukovna-si.skole.hr</v>
      </c>
      <c r="P1364" t="str">
        <f>+VLOOKUP($D1364,Popis!$A:$H,8,0)</f>
        <v>www.strukovna.hr</v>
      </c>
    </row>
    <row r="1365" spans="1:16" x14ac:dyDescent="0.3">
      <c r="A1365" t="s">
        <v>377</v>
      </c>
      <c r="B1365" t="str">
        <f>+VLOOKUP($D1365,Popis!$A:$H,3,0)</f>
        <v>22320</v>
      </c>
      <c r="C1365" t="str">
        <f>+VLOOKUP($D1365,Popis!$A:$H,4,0)</f>
        <v>Drniš</v>
      </c>
      <c r="D1365" t="s">
        <v>386</v>
      </c>
      <c r="E1365" t="s">
        <v>29</v>
      </c>
      <c r="F1365" s="1">
        <v>24.21</v>
      </c>
      <c r="H1365" s="1">
        <v>34.75</v>
      </c>
      <c r="J1365" s="1">
        <v>28.908750000000001</v>
      </c>
      <c r="L1365" t="str">
        <f>+VLOOKUP($D1365,Popis!$A:$H,2,0)</f>
        <v>POLJANA 1</v>
      </c>
      <c r="M1365" t="str">
        <f>+VLOOKUP($D1365,Popis!$A:$H,5,0)</f>
        <v>022/886-114; 022/886-933</v>
      </c>
      <c r="N1365" t="str">
        <f>+VLOOKUP($D1365,Popis!$A:$H,6,0)</f>
        <v>022/886-933</v>
      </c>
      <c r="O1365" t="str">
        <f>+VLOOKUP($D1365,Popis!$A:$H,7,0)</f>
        <v>tajnistvo@ss-imestrovica-drnis.skole.hr</v>
      </c>
      <c r="P1365" t="str">
        <f>+VLOOKUP($D1365,Popis!$A:$H,8,0)</f>
        <v>https://www.ss-ivana-mestrovica-drnis.hr/</v>
      </c>
    </row>
    <row r="1366" spans="1:16" x14ac:dyDescent="0.3">
      <c r="A1366" t="s">
        <v>377</v>
      </c>
      <c r="B1366" t="str">
        <f>+VLOOKUP($D1366,Popis!$A:$H,3,0)</f>
        <v>22320</v>
      </c>
      <c r="C1366" t="str">
        <f>+VLOOKUP($D1366,Popis!$A:$H,4,0)</f>
        <v>Drniš</v>
      </c>
      <c r="D1366" t="s">
        <v>386</v>
      </c>
      <c r="E1366" t="s">
        <v>14</v>
      </c>
      <c r="F1366" s="1">
        <v>21.5</v>
      </c>
      <c r="H1366" s="1">
        <v>29.66</v>
      </c>
      <c r="J1366" s="1">
        <v>24.594999999999999</v>
      </c>
      <c r="L1366" t="str">
        <f>+VLOOKUP($D1366,Popis!$A:$H,2,0)</f>
        <v>POLJANA 1</v>
      </c>
      <c r="M1366" t="str">
        <f>+VLOOKUP($D1366,Popis!$A:$H,5,0)</f>
        <v>022/886-114; 022/886-933</v>
      </c>
      <c r="N1366" t="str">
        <f>+VLOOKUP($D1366,Popis!$A:$H,6,0)</f>
        <v>022/886-933</v>
      </c>
      <c r="O1366" t="str">
        <f>+VLOOKUP($D1366,Popis!$A:$H,7,0)</f>
        <v>tajnistvo@ss-imestrovica-drnis.skole.hr</v>
      </c>
      <c r="P1366" t="str">
        <f>+VLOOKUP($D1366,Popis!$A:$H,8,0)</f>
        <v>https://www.ss-ivana-mestrovica-drnis.hr/</v>
      </c>
    </row>
    <row r="1367" spans="1:16" x14ac:dyDescent="0.3">
      <c r="A1367" t="s">
        <v>377</v>
      </c>
      <c r="B1367" t="str">
        <f>+VLOOKUP($D1367,Popis!$A:$H,3,0)</f>
        <v>22320</v>
      </c>
      <c r="C1367" t="str">
        <f>+VLOOKUP($D1367,Popis!$A:$H,4,0)</f>
        <v>Drniš</v>
      </c>
      <c r="D1367" t="s">
        <v>386</v>
      </c>
      <c r="E1367" t="s">
        <v>20</v>
      </c>
      <c r="F1367" s="1">
        <v>42.33</v>
      </c>
      <c r="H1367" s="1">
        <v>80</v>
      </c>
      <c r="J1367" s="1">
        <v>66.596362999999997</v>
      </c>
      <c r="L1367" t="str">
        <f>+VLOOKUP($D1367,Popis!$A:$H,2,0)</f>
        <v>POLJANA 1</v>
      </c>
      <c r="M1367" t="str">
        <f>+VLOOKUP($D1367,Popis!$A:$H,5,0)</f>
        <v>022/886-114; 022/886-933</v>
      </c>
      <c r="N1367" t="str">
        <f>+VLOOKUP($D1367,Popis!$A:$H,6,0)</f>
        <v>022/886-933</v>
      </c>
      <c r="O1367" t="str">
        <f>+VLOOKUP($D1367,Popis!$A:$H,7,0)</f>
        <v>tajnistvo@ss-imestrovica-drnis.skole.hr</v>
      </c>
      <c r="P1367" t="str">
        <f>+VLOOKUP($D1367,Popis!$A:$H,8,0)</f>
        <v>https://www.ss-ivana-mestrovica-drnis.hr/</v>
      </c>
    </row>
    <row r="1368" spans="1:16" x14ac:dyDescent="0.3">
      <c r="A1368" t="s">
        <v>377</v>
      </c>
      <c r="B1368" t="str">
        <f>+VLOOKUP($D1368,Popis!$A:$H,3,0)</f>
        <v>22320</v>
      </c>
      <c r="C1368" t="str">
        <f>+VLOOKUP($D1368,Popis!$A:$H,4,0)</f>
        <v>Drniš</v>
      </c>
      <c r="D1368" t="s">
        <v>386</v>
      </c>
      <c r="E1368" t="s">
        <v>10</v>
      </c>
      <c r="F1368" s="1">
        <v>39.450000000000003</v>
      </c>
      <c r="H1368" s="1">
        <v>71.58</v>
      </c>
      <c r="J1368" s="1">
        <v>53.409089999999999</v>
      </c>
      <c r="L1368" t="str">
        <f>+VLOOKUP($D1368,Popis!$A:$H,2,0)</f>
        <v>POLJANA 1</v>
      </c>
      <c r="M1368" t="str">
        <f>+VLOOKUP($D1368,Popis!$A:$H,5,0)</f>
        <v>022/886-114; 022/886-933</v>
      </c>
      <c r="N1368" t="str">
        <f>+VLOOKUP($D1368,Popis!$A:$H,6,0)</f>
        <v>022/886-933</v>
      </c>
      <c r="O1368" t="str">
        <f>+VLOOKUP($D1368,Popis!$A:$H,7,0)</f>
        <v>tajnistvo@ss-imestrovica-drnis.skole.hr</v>
      </c>
      <c r="P1368" t="str">
        <f>+VLOOKUP($D1368,Popis!$A:$H,8,0)</f>
        <v>https://www.ss-ivana-mestrovica-drnis.hr/</v>
      </c>
    </row>
    <row r="1369" spans="1:16" x14ac:dyDescent="0.3">
      <c r="A1369" t="s">
        <v>377</v>
      </c>
      <c r="B1369" t="str">
        <f>+VLOOKUP($D1369,Popis!$A:$H,3,0)</f>
        <v>22320</v>
      </c>
      <c r="C1369" t="str">
        <f>+VLOOKUP($D1369,Popis!$A:$H,4,0)</f>
        <v>Drniš</v>
      </c>
      <c r="D1369" t="s">
        <v>386</v>
      </c>
      <c r="E1369" t="s">
        <v>387</v>
      </c>
      <c r="F1369" s="1">
        <v>46.29</v>
      </c>
      <c r="H1369" s="1">
        <v>76.569999999999993</v>
      </c>
      <c r="J1369" s="1">
        <v>61.72625</v>
      </c>
      <c r="L1369" t="str">
        <f>+VLOOKUP($D1369,Popis!$A:$H,2,0)</f>
        <v>POLJANA 1</v>
      </c>
      <c r="M1369" t="str">
        <f>+VLOOKUP($D1369,Popis!$A:$H,5,0)</f>
        <v>022/886-114; 022/886-933</v>
      </c>
      <c r="N1369" t="str">
        <f>+VLOOKUP($D1369,Popis!$A:$H,6,0)</f>
        <v>022/886-933</v>
      </c>
      <c r="O1369" t="str">
        <f>+VLOOKUP($D1369,Popis!$A:$H,7,0)</f>
        <v>tajnistvo@ss-imestrovica-drnis.skole.hr</v>
      </c>
      <c r="P1369" t="str">
        <f>+VLOOKUP($D1369,Popis!$A:$H,8,0)</f>
        <v>https://www.ss-ivana-mestrovica-drnis.hr/</v>
      </c>
    </row>
    <row r="1370" spans="1:16" x14ac:dyDescent="0.3">
      <c r="A1370" t="s">
        <v>377</v>
      </c>
      <c r="B1370" t="str">
        <f>+VLOOKUP($D1370,Popis!$A:$H,3,0)</f>
        <v>22300</v>
      </c>
      <c r="C1370" t="str">
        <f>+VLOOKUP($D1370,Popis!$A:$H,4,0)</f>
        <v>Knin</v>
      </c>
      <c r="D1370" t="s">
        <v>388</v>
      </c>
      <c r="E1370" t="s">
        <v>75</v>
      </c>
      <c r="F1370" s="1">
        <v>36.79</v>
      </c>
      <c r="H1370" s="1">
        <v>56.57</v>
      </c>
      <c r="J1370" s="1">
        <v>43.542307000000001</v>
      </c>
      <c r="L1370" t="str">
        <f>+VLOOKUP($D1370,Popis!$A:$H,2,0)</f>
        <v>Ikičina 30</v>
      </c>
      <c r="M1370" t="str">
        <f>+VLOOKUP($D1370,Popis!$A:$H,5,0)</f>
        <v xml:space="preserve">022/660-330., 663-690 </v>
      </c>
      <c r="N1370">
        <f>+VLOOKUP($D1370,Popis!$A:$H,6,0)</f>
        <v>0</v>
      </c>
      <c r="O1370" t="str">
        <f>+VLOOKUP($D1370,Popis!$A:$H,7,0)</f>
        <v>ured@ss-lovre-montija-knin.skole.hr</v>
      </c>
      <c r="P1370">
        <f>+VLOOKUP($D1370,Popis!$A:$H,8,0)</f>
        <v>0</v>
      </c>
    </row>
    <row r="1371" spans="1:16" x14ac:dyDescent="0.3">
      <c r="A1371" t="s">
        <v>377</v>
      </c>
      <c r="B1371" t="str">
        <f>+VLOOKUP($D1371,Popis!$A:$H,3,0)</f>
        <v>22300</v>
      </c>
      <c r="C1371" t="str">
        <f>+VLOOKUP($D1371,Popis!$A:$H,4,0)</f>
        <v>Knin</v>
      </c>
      <c r="D1371" t="s">
        <v>388</v>
      </c>
      <c r="E1371" t="s">
        <v>19</v>
      </c>
      <c r="F1371" s="1">
        <v>50.3</v>
      </c>
      <c r="H1371" s="1">
        <v>71.61</v>
      </c>
      <c r="J1371" s="1">
        <v>63.418180999999997</v>
      </c>
      <c r="L1371" t="str">
        <f>+VLOOKUP($D1371,Popis!$A:$H,2,0)</f>
        <v>Ikičina 30</v>
      </c>
      <c r="M1371" t="str">
        <f>+VLOOKUP($D1371,Popis!$A:$H,5,0)</f>
        <v xml:space="preserve">022/660-330., 663-690 </v>
      </c>
      <c r="N1371">
        <f>+VLOOKUP($D1371,Popis!$A:$H,6,0)</f>
        <v>0</v>
      </c>
      <c r="O1371" t="str">
        <f>+VLOOKUP($D1371,Popis!$A:$H,7,0)</f>
        <v>ured@ss-lovre-montija-knin.skole.hr</v>
      </c>
      <c r="P1371">
        <f>+VLOOKUP($D1371,Popis!$A:$H,8,0)</f>
        <v>0</v>
      </c>
    </row>
    <row r="1372" spans="1:16" x14ac:dyDescent="0.3">
      <c r="A1372" t="s">
        <v>377</v>
      </c>
      <c r="B1372" t="str">
        <f>+VLOOKUP($D1372,Popis!$A:$H,3,0)</f>
        <v>22300</v>
      </c>
      <c r="C1372" t="str">
        <f>+VLOOKUP($D1372,Popis!$A:$H,4,0)</f>
        <v>Knin</v>
      </c>
      <c r="D1372" t="s">
        <v>388</v>
      </c>
      <c r="E1372" t="s">
        <v>20</v>
      </c>
      <c r="F1372" s="1">
        <v>62.46</v>
      </c>
      <c r="H1372" s="1">
        <v>80</v>
      </c>
      <c r="J1372" s="1">
        <v>76.254999999999995</v>
      </c>
      <c r="L1372" t="str">
        <f>+VLOOKUP($D1372,Popis!$A:$H,2,0)</f>
        <v>Ikičina 30</v>
      </c>
      <c r="M1372" t="str">
        <f>+VLOOKUP($D1372,Popis!$A:$H,5,0)</f>
        <v xml:space="preserve">022/660-330., 663-690 </v>
      </c>
      <c r="N1372">
        <f>+VLOOKUP($D1372,Popis!$A:$H,6,0)</f>
        <v>0</v>
      </c>
      <c r="O1372" t="str">
        <f>+VLOOKUP($D1372,Popis!$A:$H,7,0)</f>
        <v>ured@ss-lovre-montija-knin.skole.hr</v>
      </c>
      <c r="P1372">
        <f>+VLOOKUP($D1372,Popis!$A:$H,8,0)</f>
        <v>0</v>
      </c>
    </row>
    <row r="1373" spans="1:16" x14ac:dyDescent="0.3">
      <c r="A1373" t="s">
        <v>377</v>
      </c>
      <c r="B1373" t="str">
        <f>+VLOOKUP($D1373,Popis!$A:$H,3,0)</f>
        <v>22300</v>
      </c>
      <c r="C1373" t="str">
        <f>+VLOOKUP($D1373,Popis!$A:$H,4,0)</f>
        <v>Knin</v>
      </c>
      <c r="D1373" t="s">
        <v>388</v>
      </c>
      <c r="E1373" t="s">
        <v>10</v>
      </c>
      <c r="F1373" s="1">
        <v>44.03</v>
      </c>
      <c r="H1373" s="1">
        <v>73.989999999999995</v>
      </c>
      <c r="J1373" s="1">
        <v>56.983570999999998</v>
      </c>
      <c r="L1373" t="str">
        <f>+VLOOKUP($D1373,Popis!$A:$H,2,0)</f>
        <v>Ikičina 30</v>
      </c>
      <c r="M1373" t="str">
        <f>+VLOOKUP($D1373,Popis!$A:$H,5,0)</f>
        <v xml:space="preserve">022/660-330., 663-690 </v>
      </c>
      <c r="N1373">
        <f>+VLOOKUP($D1373,Popis!$A:$H,6,0)</f>
        <v>0</v>
      </c>
      <c r="O1373" t="str">
        <f>+VLOOKUP($D1373,Popis!$A:$H,7,0)</f>
        <v>ured@ss-lovre-montija-knin.skole.hr</v>
      </c>
      <c r="P1373">
        <f>+VLOOKUP($D1373,Popis!$A:$H,8,0)</f>
        <v>0</v>
      </c>
    </row>
    <row r="1374" spans="1:16" x14ac:dyDescent="0.3">
      <c r="A1374" t="s">
        <v>377</v>
      </c>
      <c r="B1374" t="str">
        <f>+VLOOKUP($D1374,Popis!$A:$H,3,0)</f>
        <v>22000</v>
      </c>
      <c r="C1374" t="str">
        <f>+VLOOKUP($D1374,Popis!$A:$H,4,0)</f>
        <v>Šibenik</v>
      </c>
      <c r="D1374" t="s">
        <v>389</v>
      </c>
      <c r="E1374" t="s">
        <v>80</v>
      </c>
      <c r="F1374" s="1">
        <v>60.75</v>
      </c>
      <c r="H1374" s="1">
        <v>79.86</v>
      </c>
      <c r="J1374" s="1">
        <v>70.284165999999999</v>
      </c>
      <c r="L1374" t="str">
        <f>+VLOOKUP($D1374,Popis!$A:$H,2,0)</f>
        <v>Ante Šupuka 31</v>
      </c>
      <c r="M1374" t="str">
        <f>+VLOOKUP($D1374,Popis!$A:$H,5,0)</f>
        <v>022/336-618</v>
      </c>
      <c r="N1374" t="str">
        <f>+VLOOKUP($D1374,Popis!$A:$H,6,0)</f>
        <v>022/332-074</v>
      </c>
      <c r="O1374" t="str">
        <f>+VLOOKUP($D1374,Popis!$A:$H,7,0)</f>
        <v>tehskola@tssibenik.hr; ured@ss-tehnicka-si.skole.hr</v>
      </c>
      <c r="P1374" t="str">
        <f>+VLOOKUP($D1374,Popis!$A:$H,8,0)</f>
        <v>www.ss-tehnicka-si.skole.hr</v>
      </c>
    </row>
    <row r="1375" spans="1:16" x14ac:dyDescent="0.3">
      <c r="A1375" t="s">
        <v>377</v>
      </c>
      <c r="B1375" t="str">
        <f>+VLOOKUP($D1375,Popis!$A:$H,3,0)</f>
        <v>22000</v>
      </c>
      <c r="C1375" t="str">
        <f>+VLOOKUP($D1375,Popis!$A:$H,4,0)</f>
        <v>Šibenik</v>
      </c>
      <c r="D1375" t="s">
        <v>389</v>
      </c>
      <c r="E1375" t="s">
        <v>496</v>
      </c>
      <c r="F1375" s="1">
        <v>58.07</v>
      </c>
      <c r="H1375" s="1">
        <v>78.569999999999993</v>
      </c>
      <c r="J1375" s="1">
        <v>65.22</v>
      </c>
      <c r="L1375" t="str">
        <f>+VLOOKUP($D1375,Popis!$A:$H,2,0)</f>
        <v>Ante Šupuka 31</v>
      </c>
      <c r="M1375" t="str">
        <f>+VLOOKUP($D1375,Popis!$A:$H,5,0)</f>
        <v>022/336-618</v>
      </c>
      <c r="N1375" t="str">
        <f>+VLOOKUP($D1375,Popis!$A:$H,6,0)</f>
        <v>022/332-074</v>
      </c>
      <c r="O1375" t="str">
        <f>+VLOOKUP($D1375,Popis!$A:$H,7,0)</f>
        <v>tehskola@tssibenik.hr; ured@ss-tehnicka-si.skole.hr</v>
      </c>
      <c r="P1375" t="str">
        <f>+VLOOKUP($D1375,Popis!$A:$H,8,0)</f>
        <v>www.ss-tehnicka-si.skole.hr</v>
      </c>
    </row>
    <row r="1376" spans="1:16" x14ac:dyDescent="0.3">
      <c r="A1376" t="s">
        <v>377</v>
      </c>
      <c r="B1376" t="str">
        <f>+VLOOKUP($D1376,Popis!$A:$H,3,0)</f>
        <v>22000</v>
      </c>
      <c r="C1376" t="str">
        <f>+VLOOKUP($D1376,Popis!$A:$H,4,0)</f>
        <v>Šibenik</v>
      </c>
      <c r="D1376" t="s">
        <v>389</v>
      </c>
      <c r="E1376" t="s">
        <v>512</v>
      </c>
      <c r="F1376" s="1">
        <v>42.33</v>
      </c>
      <c r="H1376" s="1">
        <v>56.63</v>
      </c>
      <c r="J1376" s="1">
        <v>49.026499999999999</v>
      </c>
      <c r="L1376" t="str">
        <f>+VLOOKUP($D1376,Popis!$A:$H,2,0)</f>
        <v>Ante Šupuka 31</v>
      </c>
      <c r="M1376" t="str">
        <f>+VLOOKUP($D1376,Popis!$A:$H,5,0)</f>
        <v>022/336-618</v>
      </c>
      <c r="N1376" t="str">
        <f>+VLOOKUP($D1376,Popis!$A:$H,6,0)</f>
        <v>022/332-074</v>
      </c>
      <c r="O1376" t="str">
        <f>+VLOOKUP($D1376,Popis!$A:$H,7,0)</f>
        <v>tehskola@tssibenik.hr; ured@ss-tehnicka-si.skole.hr</v>
      </c>
      <c r="P1376" t="str">
        <f>+VLOOKUP($D1376,Popis!$A:$H,8,0)</f>
        <v>www.ss-tehnicka-si.skole.hr</v>
      </c>
    </row>
    <row r="1377" spans="1:16" x14ac:dyDescent="0.3">
      <c r="A1377" t="s">
        <v>377</v>
      </c>
      <c r="B1377" t="str">
        <f>+VLOOKUP($D1377,Popis!$A:$H,3,0)</f>
        <v>22000</v>
      </c>
      <c r="C1377" t="str">
        <f>+VLOOKUP($D1377,Popis!$A:$H,4,0)</f>
        <v>Šibenik</v>
      </c>
      <c r="D1377" t="s">
        <v>389</v>
      </c>
      <c r="E1377" t="s">
        <v>81</v>
      </c>
      <c r="F1377" s="1">
        <v>69.41</v>
      </c>
      <c r="H1377" s="1">
        <v>79.92</v>
      </c>
      <c r="J1377" s="1">
        <v>73.813333</v>
      </c>
      <c r="L1377" t="str">
        <f>+VLOOKUP($D1377,Popis!$A:$H,2,0)</f>
        <v>Ante Šupuka 31</v>
      </c>
      <c r="M1377" t="str">
        <f>+VLOOKUP($D1377,Popis!$A:$H,5,0)</f>
        <v>022/336-618</v>
      </c>
      <c r="N1377" t="str">
        <f>+VLOOKUP($D1377,Popis!$A:$H,6,0)</f>
        <v>022/332-074</v>
      </c>
      <c r="O1377" t="str">
        <f>+VLOOKUP($D1377,Popis!$A:$H,7,0)</f>
        <v>tehskola@tssibenik.hr; ured@ss-tehnicka-si.skole.hr</v>
      </c>
      <c r="P1377" t="str">
        <f>+VLOOKUP($D1377,Popis!$A:$H,8,0)</f>
        <v>www.ss-tehnicka-si.skole.hr</v>
      </c>
    </row>
    <row r="1378" spans="1:16" x14ac:dyDescent="0.3">
      <c r="A1378" t="s">
        <v>377</v>
      </c>
      <c r="B1378" t="str">
        <f>+VLOOKUP($D1378,Popis!$A:$H,3,0)</f>
        <v>22000</v>
      </c>
      <c r="C1378" t="str">
        <f>+VLOOKUP($D1378,Popis!$A:$H,4,0)</f>
        <v>Šibenik</v>
      </c>
      <c r="D1378" t="s">
        <v>389</v>
      </c>
      <c r="E1378" t="s">
        <v>48</v>
      </c>
      <c r="F1378" s="1">
        <v>65.31</v>
      </c>
      <c r="H1378" s="1">
        <v>79.790000000000006</v>
      </c>
      <c r="J1378" s="1">
        <v>71.997271999999995</v>
      </c>
      <c r="L1378" t="str">
        <f>+VLOOKUP($D1378,Popis!$A:$H,2,0)</f>
        <v>Ante Šupuka 31</v>
      </c>
      <c r="M1378" t="str">
        <f>+VLOOKUP($D1378,Popis!$A:$H,5,0)</f>
        <v>022/336-618</v>
      </c>
      <c r="N1378" t="str">
        <f>+VLOOKUP($D1378,Popis!$A:$H,6,0)</f>
        <v>022/332-074</v>
      </c>
      <c r="O1378" t="str">
        <f>+VLOOKUP($D1378,Popis!$A:$H,7,0)</f>
        <v>tehskola@tssibenik.hr; ured@ss-tehnicka-si.skole.hr</v>
      </c>
      <c r="P1378" t="str">
        <f>+VLOOKUP($D1378,Popis!$A:$H,8,0)</f>
        <v>www.ss-tehnicka-si.skole.hr</v>
      </c>
    </row>
    <row r="1379" spans="1:16" x14ac:dyDescent="0.3">
      <c r="A1379" t="s">
        <v>377</v>
      </c>
      <c r="B1379" t="str">
        <f>+VLOOKUP($D1379,Popis!$A:$H,3,0)</f>
        <v>22000</v>
      </c>
      <c r="C1379" t="str">
        <f>+VLOOKUP($D1379,Popis!$A:$H,4,0)</f>
        <v>Šibenik</v>
      </c>
      <c r="D1379" t="s">
        <v>390</v>
      </c>
      <c r="E1379" t="s">
        <v>14</v>
      </c>
      <c r="F1379" s="1">
        <v>22.81</v>
      </c>
      <c r="H1379" s="1">
        <v>26.84</v>
      </c>
      <c r="J1379" s="1">
        <v>24.535554999999999</v>
      </c>
      <c r="L1379" t="str">
        <f>+VLOOKUP($D1379,Popis!$A:$H,2,0)</f>
        <v>Ulica Ante Šupuka 29</v>
      </c>
      <c r="M1379" t="str">
        <f>+VLOOKUP($D1379,Popis!$A:$H,5,0)</f>
        <v>022/336-100, 336-320</v>
      </c>
      <c r="N1379" t="str">
        <f>+VLOOKUP($D1379,Popis!$A:$H,6,0)</f>
        <v>022/310-136</v>
      </c>
      <c r="O1379" t="str">
        <f>+VLOOKUP($D1379,Popis!$A:$H,7,0)</f>
        <v>tus@si.ht.hr; ured@ss-turisticko-ugostiteljska-si.skole.hr</v>
      </c>
      <c r="P1379" t="str">
        <f>+VLOOKUP($D1379,Popis!$A:$H,8,0)</f>
        <v>http://ss-turisticko-ugostiteljska-si.skole.hr/</v>
      </c>
    </row>
    <row r="1380" spans="1:16" x14ac:dyDescent="0.3">
      <c r="A1380" t="s">
        <v>377</v>
      </c>
      <c r="B1380" t="str">
        <f>+VLOOKUP($D1380,Popis!$A:$H,3,0)</f>
        <v>22000</v>
      </c>
      <c r="C1380" t="str">
        <f>+VLOOKUP($D1380,Popis!$A:$H,4,0)</f>
        <v>Šibenik</v>
      </c>
      <c r="D1380" t="s">
        <v>390</v>
      </c>
      <c r="E1380" t="s">
        <v>15</v>
      </c>
      <c r="F1380" s="1">
        <v>25.51</v>
      </c>
      <c r="H1380" s="1">
        <v>39.11</v>
      </c>
      <c r="J1380" s="1">
        <v>28.560587999999999</v>
      </c>
      <c r="L1380" t="str">
        <f>+VLOOKUP($D1380,Popis!$A:$H,2,0)</f>
        <v>Ulica Ante Šupuka 29</v>
      </c>
      <c r="M1380" t="str">
        <f>+VLOOKUP($D1380,Popis!$A:$H,5,0)</f>
        <v>022/336-100, 336-320</v>
      </c>
      <c r="N1380" t="str">
        <f>+VLOOKUP($D1380,Popis!$A:$H,6,0)</f>
        <v>022/310-136</v>
      </c>
      <c r="O1380" t="str">
        <f>+VLOOKUP($D1380,Popis!$A:$H,7,0)</f>
        <v>tus@si.ht.hr; ured@ss-turisticko-ugostiteljska-si.skole.hr</v>
      </c>
      <c r="P1380" t="str">
        <f>+VLOOKUP($D1380,Popis!$A:$H,8,0)</f>
        <v>http://ss-turisticko-ugostiteljska-si.skole.hr/</v>
      </c>
    </row>
    <row r="1381" spans="1:16" x14ac:dyDescent="0.3">
      <c r="A1381" t="s">
        <v>377</v>
      </c>
      <c r="B1381" t="str">
        <f>+VLOOKUP($D1381,Popis!$A:$H,3,0)</f>
        <v>22000</v>
      </c>
      <c r="C1381" t="str">
        <f>+VLOOKUP($D1381,Popis!$A:$H,4,0)</f>
        <v>Šibenik</v>
      </c>
      <c r="D1381" t="s">
        <v>390</v>
      </c>
      <c r="E1381" t="s">
        <v>492</v>
      </c>
      <c r="F1381" s="1">
        <v>59.8</v>
      </c>
      <c r="H1381" s="1">
        <v>73.28</v>
      </c>
      <c r="J1381" s="1">
        <v>63.565294000000002</v>
      </c>
      <c r="L1381" t="str">
        <f>+VLOOKUP($D1381,Popis!$A:$H,2,0)</f>
        <v>Ulica Ante Šupuka 29</v>
      </c>
      <c r="M1381" t="str">
        <f>+VLOOKUP($D1381,Popis!$A:$H,5,0)</f>
        <v>022/336-100, 336-320</v>
      </c>
      <c r="N1381" t="str">
        <f>+VLOOKUP($D1381,Popis!$A:$H,6,0)</f>
        <v>022/310-136</v>
      </c>
      <c r="O1381" t="str">
        <f>+VLOOKUP($D1381,Popis!$A:$H,7,0)</f>
        <v>tus@si.ht.hr; ured@ss-turisticko-ugostiteljska-si.skole.hr</v>
      </c>
      <c r="P1381" t="str">
        <f>+VLOOKUP($D1381,Popis!$A:$H,8,0)</f>
        <v>http://ss-turisticko-ugostiteljska-si.skole.hr/</v>
      </c>
    </row>
    <row r="1382" spans="1:16" x14ac:dyDescent="0.3">
      <c r="A1382" t="s">
        <v>377</v>
      </c>
      <c r="B1382" t="str">
        <f>+VLOOKUP($D1382,Popis!$A:$H,3,0)</f>
        <v>22000</v>
      </c>
      <c r="C1382" t="str">
        <f>+VLOOKUP($D1382,Popis!$A:$H,4,0)</f>
        <v>Šibenik</v>
      </c>
      <c r="D1382" t="s">
        <v>390</v>
      </c>
      <c r="E1382" t="s">
        <v>17</v>
      </c>
      <c r="F1382" s="1">
        <v>63.42</v>
      </c>
      <c r="H1382" s="1">
        <v>77.44</v>
      </c>
      <c r="J1382" s="1">
        <v>69.242500000000007</v>
      </c>
      <c r="L1382" t="str">
        <f>+VLOOKUP($D1382,Popis!$A:$H,2,0)</f>
        <v>Ulica Ante Šupuka 29</v>
      </c>
      <c r="M1382" t="str">
        <f>+VLOOKUP($D1382,Popis!$A:$H,5,0)</f>
        <v>022/336-100, 336-320</v>
      </c>
      <c r="N1382" t="str">
        <f>+VLOOKUP($D1382,Popis!$A:$H,6,0)</f>
        <v>022/310-136</v>
      </c>
      <c r="O1382" t="str">
        <f>+VLOOKUP($D1382,Popis!$A:$H,7,0)</f>
        <v>tus@si.ht.hr; ured@ss-turisticko-ugostiteljska-si.skole.hr</v>
      </c>
      <c r="P1382" t="str">
        <f>+VLOOKUP($D1382,Popis!$A:$H,8,0)</f>
        <v>http://ss-turisticko-ugostiteljska-si.skole.hr/</v>
      </c>
    </row>
    <row r="1383" spans="1:16" x14ac:dyDescent="0.3">
      <c r="A1383" t="s">
        <v>391</v>
      </c>
      <c r="B1383" t="str">
        <f>+VLOOKUP($D1383,Popis!$A:$H,3,0)</f>
        <v>42000</v>
      </c>
      <c r="C1383" t="str">
        <f>+VLOOKUP($D1383,Popis!$A:$H,4,0)</f>
        <v>Varaždin</v>
      </c>
      <c r="D1383" t="s">
        <v>392</v>
      </c>
      <c r="E1383" t="s">
        <v>20</v>
      </c>
      <c r="F1383" s="1">
        <v>40.619999999999997</v>
      </c>
      <c r="H1383" s="1">
        <v>81</v>
      </c>
      <c r="J1383" s="1">
        <v>68.227476999999993</v>
      </c>
      <c r="L1383" t="str">
        <f>+VLOOKUP($D1383,Popis!$A:$H,2,0)</f>
        <v>Hallerova aleja 6a</v>
      </c>
      <c r="M1383" t="str">
        <f>+VLOOKUP($D1383,Popis!$A:$H,5,0)</f>
        <v>042/444-450; 042/330-844; 042/330-756</v>
      </c>
      <c r="N1383" t="str">
        <f>+VLOOKUP($D1383,Popis!$A:$H,6,0)</f>
        <v>042/330-842</v>
      </c>
      <c r="O1383" t="str">
        <f>+VLOOKUP($D1383,Popis!$A:$H,7,0)</f>
        <v>2gimnvz@gmail.com; info@gimnazija-druga-vz.skole.hr</v>
      </c>
      <c r="P1383" t="str">
        <f>+VLOOKUP($D1383,Popis!$A:$H,8,0)</f>
        <v>www.gimnazija-druga-vz.skole.hr</v>
      </c>
    </row>
    <row r="1384" spans="1:16" x14ac:dyDescent="0.3">
      <c r="A1384" t="s">
        <v>391</v>
      </c>
      <c r="B1384" t="str">
        <f>+VLOOKUP($D1384,Popis!$A:$H,3,0)</f>
        <v>42000</v>
      </c>
      <c r="C1384" t="str">
        <f>+VLOOKUP($D1384,Popis!$A:$H,4,0)</f>
        <v>Varaždin</v>
      </c>
      <c r="D1384" t="s">
        <v>392</v>
      </c>
      <c r="E1384" t="s">
        <v>486</v>
      </c>
      <c r="F1384" s="1">
        <v>110.97</v>
      </c>
      <c r="H1384" s="1">
        <v>152.1</v>
      </c>
      <c r="J1384" s="1">
        <v>128.51916600000001</v>
      </c>
      <c r="L1384" t="str">
        <f>+VLOOKUP($D1384,Popis!$A:$H,2,0)</f>
        <v>Hallerova aleja 6a</v>
      </c>
      <c r="M1384" t="str">
        <f>+VLOOKUP($D1384,Popis!$A:$H,5,0)</f>
        <v>042/444-450; 042/330-844; 042/330-756</v>
      </c>
      <c r="N1384" t="str">
        <f>+VLOOKUP($D1384,Popis!$A:$H,6,0)</f>
        <v>042/330-842</v>
      </c>
      <c r="O1384" t="str">
        <f>+VLOOKUP($D1384,Popis!$A:$H,7,0)</f>
        <v>2gimnvz@gmail.com; info@gimnazija-druga-vz.skole.hr</v>
      </c>
      <c r="P1384" t="str">
        <f>+VLOOKUP($D1384,Popis!$A:$H,8,0)</f>
        <v>www.gimnazija-druga-vz.skole.hr</v>
      </c>
    </row>
    <row r="1385" spans="1:16" x14ac:dyDescent="0.3">
      <c r="A1385" t="s">
        <v>391</v>
      </c>
      <c r="B1385" t="str">
        <f>+VLOOKUP($D1385,Popis!$A:$H,3,0)</f>
        <v>42000</v>
      </c>
      <c r="C1385" t="str">
        <f>+VLOOKUP($D1385,Popis!$A:$H,4,0)</f>
        <v>Varaždin</v>
      </c>
      <c r="D1385" t="s">
        <v>393</v>
      </c>
      <c r="E1385" t="s">
        <v>38</v>
      </c>
      <c r="F1385" s="1">
        <v>59.67</v>
      </c>
      <c r="H1385" s="1">
        <v>73.489999999999995</v>
      </c>
      <c r="J1385" s="1">
        <v>66.058999999999997</v>
      </c>
      <c r="L1385" t="str">
        <f>+VLOOKUP($D1385,Popis!$A:$H,2,0)</f>
        <v>Hallerova aleja 5</v>
      </c>
      <c r="M1385" t="str">
        <f>+VLOOKUP($D1385,Popis!$A:$H,5,0)</f>
        <v>042-313-498; 042-492-367; 042-201-120; 042-200-914; 042 492 - 366; 042 492 360; 042/313-455; 042-492-370</v>
      </c>
      <c r="N1385" t="str">
        <f>+VLOOKUP($D1385,Popis!$A:$H,6,0)</f>
        <v>042/311-626</v>
      </c>
      <c r="O1385" t="str">
        <f>+VLOOKUP($D1385,Popis!$A:$H,7,0)</f>
        <v>ess@vz.t-com.hr; ess.vz@skole.hr; ured@ss-elektrostrojarska-vz.skole.hr</v>
      </c>
      <c r="P1385" t="str">
        <f>+VLOOKUP($D1385,Popis!$A:$H,8,0)</f>
        <v>http://www.ess.hr/</v>
      </c>
    </row>
    <row r="1386" spans="1:16" x14ac:dyDescent="0.3">
      <c r="A1386" t="s">
        <v>391</v>
      </c>
      <c r="B1386" t="str">
        <f>+VLOOKUP($D1386,Popis!$A:$H,3,0)</f>
        <v>42000</v>
      </c>
      <c r="C1386" t="str">
        <f>+VLOOKUP($D1386,Popis!$A:$H,4,0)</f>
        <v>Varaždin</v>
      </c>
      <c r="D1386" t="s">
        <v>393</v>
      </c>
      <c r="E1386" t="s">
        <v>29</v>
      </c>
      <c r="F1386" s="1">
        <v>34.19</v>
      </c>
      <c r="H1386" s="1">
        <v>46.26</v>
      </c>
      <c r="J1386" s="1">
        <v>38.533157000000003</v>
      </c>
      <c r="L1386" t="str">
        <f>+VLOOKUP($D1386,Popis!$A:$H,2,0)</f>
        <v>Hallerova aleja 5</v>
      </c>
      <c r="M1386" t="str">
        <f>+VLOOKUP($D1386,Popis!$A:$H,5,0)</f>
        <v>042-313-498; 042-492-367; 042-201-120; 042-200-914; 042 492 - 366; 042 492 360; 042/313-455; 042-492-370</v>
      </c>
      <c r="N1386" t="str">
        <f>+VLOOKUP($D1386,Popis!$A:$H,6,0)</f>
        <v>042/311-626</v>
      </c>
      <c r="O1386" t="str">
        <f>+VLOOKUP($D1386,Popis!$A:$H,7,0)</f>
        <v>ess@vz.t-com.hr; ess.vz@skole.hr; ured@ss-elektrostrojarska-vz.skole.hr</v>
      </c>
      <c r="P1386" t="str">
        <f>+VLOOKUP($D1386,Popis!$A:$H,8,0)</f>
        <v>http://www.ess.hr/</v>
      </c>
    </row>
    <row r="1387" spans="1:16" x14ac:dyDescent="0.3">
      <c r="A1387" t="s">
        <v>391</v>
      </c>
      <c r="B1387" t="str">
        <f>+VLOOKUP($D1387,Popis!$A:$H,3,0)</f>
        <v>42000</v>
      </c>
      <c r="C1387" t="str">
        <f>+VLOOKUP($D1387,Popis!$A:$H,4,0)</f>
        <v>Varaždin</v>
      </c>
      <c r="D1387" t="s">
        <v>393</v>
      </c>
      <c r="E1387" t="s">
        <v>490</v>
      </c>
      <c r="F1387" s="1">
        <v>33.85</v>
      </c>
      <c r="H1387" s="1">
        <v>43.53</v>
      </c>
      <c r="J1387" s="1">
        <v>36.89875</v>
      </c>
      <c r="L1387" t="str">
        <f>+VLOOKUP($D1387,Popis!$A:$H,2,0)</f>
        <v>Hallerova aleja 5</v>
      </c>
      <c r="M1387" t="str">
        <f>+VLOOKUP($D1387,Popis!$A:$H,5,0)</f>
        <v>042-313-498; 042-492-367; 042-201-120; 042-200-914; 042 492 - 366; 042 492 360; 042/313-455; 042-492-370</v>
      </c>
      <c r="N1387" t="str">
        <f>+VLOOKUP($D1387,Popis!$A:$H,6,0)</f>
        <v>042/311-626</v>
      </c>
      <c r="O1387" t="str">
        <f>+VLOOKUP($D1387,Popis!$A:$H,7,0)</f>
        <v>ess@vz.t-com.hr; ess.vz@skole.hr; ured@ss-elektrostrojarska-vz.skole.hr</v>
      </c>
      <c r="P1387" t="str">
        <f>+VLOOKUP($D1387,Popis!$A:$H,8,0)</f>
        <v>http://www.ess.hr/</v>
      </c>
    </row>
    <row r="1388" spans="1:16" x14ac:dyDescent="0.3">
      <c r="A1388" t="s">
        <v>391</v>
      </c>
      <c r="B1388" t="str">
        <f>+VLOOKUP($D1388,Popis!$A:$H,3,0)</f>
        <v>42000</v>
      </c>
      <c r="C1388" t="str">
        <f>+VLOOKUP($D1388,Popis!$A:$H,4,0)</f>
        <v>Varaždin</v>
      </c>
      <c r="D1388" t="s">
        <v>393</v>
      </c>
      <c r="E1388" t="s">
        <v>30</v>
      </c>
      <c r="F1388" s="1">
        <v>31.99</v>
      </c>
      <c r="H1388" s="1">
        <v>35.69</v>
      </c>
      <c r="J1388" s="1">
        <v>33.69</v>
      </c>
      <c r="L1388" t="str">
        <f>+VLOOKUP($D1388,Popis!$A:$H,2,0)</f>
        <v>Hallerova aleja 5</v>
      </c>
      <c r="M1388" t="str">
        <f>+VLOOKUP($D1388,Popis!$A:$H,5,0)</f>
        <v>042-313-498; 042-492-367; 042-201-120; 042-200-914; 042 492 - 366; 042 492 360; 042/313-455; 042-492-370</v>
      </c>
      <c r="N1388" t="str">
        <f>+VLOOKUP($D1388,Popis!$A:$H,6,0)</f>
        <v>042/311-626</v>
      </c>
      <c r="O1388" t="str">
        <f>+VLOOKUP($D1388,Popis!$A:$H,7,0)</f>
        <v>ess@vz.t-com.hr; ess.vz@skole.hr; ured@ss-elektrostrojarska-vz.skole.hr</v>
      </c>
      <c r="P1388" t="str">
        <f>+VLOOKUP($D1388,Popis!$A:$H,8,0)</f>
        <v>http://www.ess.hr/</v>
      </c>
    </row>
    <row r="1389" spans="1:16" x14ac:dyDescent="0.3">
      <c r="A1389" t="s">
        <v>391</v>
      </c>
      <c r="B1389" t="str">
        <f>+VLOOKUP($D1389,Popis!$A:$H,3,0)</f>
        <v>42000</v>
      </c>
      <c r="C1389" t="str">
        <f>+VLOOKUP($D1389,Popis!$A:$H,4,0)</f>
        <v>Varaždin</v>
      </c>
      <c r="D1389" t="s">
        <v>393</v>
      </c>
      <c r="E1389" t="s">
        <v>527</v>
      </c>
      <c r="F1389" s="1">
        <v>70.150000000000006</v>
      </c>
      <c r="H1389" s="1">
        <v>80</v>
      </c>
      <c r="J1389" s="1">
        <v>74.684704999999994</v>
      </c>
      <c r="L1389" t="str">
        <f>+VLOOKUP($D1389,Popis!$A:$H,2,0)</f>
        <v>Hallerova aleja 5</v>
      </c>
      <c r="M1389" t="str">
        <f>+VLOOKUP($D1389,Popis!$A:$H,5,0)</f>
        <v>042-313-498; 042-492-367; 042-201-120; 042-200-914; 042 492 - 366; 042 492 360; 042/313-455; 042-492-370</v>
      </c>
      <c r="N1389" t="str">
        <f>+VLOOKUP($D1389,Popis!$A:$H,6,0)</f>
        <v>042/311-626</v>
      </c>
      <c r="O1389" t="str">
        <f>+VLOOKUP($D1389,Popis!$A:$H,7,0)</f>
        <v>ess@vz.t-com.hr; ess.vz@skole.hr; ured@ss-elektrostrojarska-vz.skole.hr</v>
      </c>
      <c r="P1389" t="str">
        <f>+VLOOKUP($D1389,Popis!$A:$H,8,0)</f>
        <v>http://www.ess.hr/</v>
      </c>
    </row>
    <row r="1390" spans="1:16" x14ac:dyDescent="0.3">
      <c r="A1390" t="s">
        <v>391</v>
      </c>
      <c r="B1390" t="str">
        <f>+VLOOKUP($D1390,Popis!$A:$H,3,0)</f>
        <v>42000</v>
      </c>
      <c r="C1390" t="str">
        <f>+VLOOKUP($D1390,Popis!$A:$H,4,0)</f>
        <v>Varaždin</v>
      </c>
      <c r="D1390" t="s">
        <v>393</v>
      </c>
      <c r="E1390" t="s">
        <v>35</v>
      </c>
      <c r="F1390" s="1">
        <v>26.15</v>
      </c>
      <c r="H1390" s="1">
        <v>40.200000000000003</v>
      </c>
      <c r="J1390" s="1">
        <v>31.031763999999999</v>
      </c>
      <c r="L1390" t="str">
        <f>+VLOOKUP($D1390,Popis!$A:$H,2,0)</f>
        <v>Hallerova aleja 5</v>
      </c>
      <c r="M1390" t="str">
        <f>+VLOOKUP($D1390,Popis!$A:$H,5,0)</f>
        <v>042-313-498; 042-492-367; 042-201-120; 042-200-914; 042 492 - 366; 042 492 360; 042/313-455; 042-492-370</v>
      </c>
      <c r="N1390" t="str">
        <f>+VLOOKUP($D1390,Popis!$A:$H,6,0)</f>
        <v>042/311-626</v>
      </c>
      <c r="O1390" t="str">
        <f>+VLOOKUP($D1390,Popis!$A:$H,7,0)</f>
        <v>ess@vz.t-com.hr; ess.vz@skole.hr; ured@ss-elektrostrojarska-vz.skole.hr</v>
      </c>
      <c r="P1390" t="str">
        <f>+VLOOKUP($D1390,Popis!$A:$H,8,0)</f>
        <v>http://www.ess.hr/</v>
      </c>
    </row>
    <row r="1391" spans="1:16" x14ac:dyDescent="0.3">
      <c r="A1391" t="s">
        <v>391</v>
      </c>
      <c r="B1391" t="str">
        <f>+VLOOKUP($D1391,Popis!$A:$H,3,0)</f>
        <v>42000</v>
      </c>
      <c r="C1391" t="str">
        <f>+VLOOKUP($D1391,Popis!$A:$H,4,0)</f>
        <v>Varaždin</v>
      </c>
      <c r="D1391" t="s">
        <v>393</v>
      </c>
      <c r="E1391" t="s">
        <v>81</v>
      </c>
      <c r="F1391" s="1">
        <v>67.19</v>
      </c>
      <c r="H1391" s="1">
        <v>79.790000000000006</v>
      </c>
      <c r="J1391" s="1">
        <v>73.851665999999994</v>
      </c>
      <c r="L1391" t="str">
        <f>+VLOOKUP($D1391,Popis!$A:$H,2,0)</f>
        <v>Hallerova aleja 5</v>
      </c>
      <c r="M1391" t="str">
        <f>+VLOOKUP($D1391,Popis!$A:$H,5,0)</f>
        <v>042-313-498; 042-492-367; 042-201-120; 042-200-914; 042 492 - 366; 042 492 360; 042/313-455; 042-492-370</v>
      </c>
      <c r="N1391" t="str">
        <f>+VLOOKUP($D1391,Popis!$A:$H,6,0)</f>
        <v>042/311-626</v>
      </c>
      <c r="O1391" t="str">
        <f>+VLOOKUP($D1391,Popis!$A:$H,7,0)</f>
        <v>ess@vz.t-com.hr; ess.vz@skole.hr; ured@ss-elektrostrojarska-vz.skole.hr</v>
      </c>
      <c r="P1391" t="str">
        <f>+VLOOKUP($D1391,Popis!$A:$H,8,0)</f>
        <v>http://www.ess.hr/</v>
      </c>
    </row>
    <row r="1392" spans="1:16" x14ac:dyDescent="0.3">
      <c r="A1392" t="s">
        <v>391</v>
      </c>
      <c r="B1392" t="str">
        <f>+VLOOKUP($D1392,Popis!$A:$H,3,0)</f>
        <v>42000</v>
      </c>
      <c r="C1392" t="str">
        <f>+VLOOKUP($D1392,Popis!$A:$H,4,0)</f>
        <v>Varaždin</v>
      </c>
      <c r="D1392" t="s">
        <v>393</v>
      </c>
      <c r="E1392" t="s">
        <v>48</v>
      </c>
      <c r="F1392" s="1">
        <v>65.03</v>
      </c>
      <c r="H1392" s="1">
        <v>72.13</v>
      </c>
      <c r="J1392" s="1">
        <v>67.652000000000001</v>
      </c>
      <c r="L1392" t="str">
        <f>+VLOOKUP($D1392,Popis!$A:$H,2,0)</f>
        <v>Hallerova aleja 5</v>
      </c>
      <c r="M1392" t="str">
        <f>+VLOOKUP($D1392,Popis!$A:$H,5,0)</f>
        <v>042-313-498; 042-492-367; 042-201-120; 042-200-914; 042 492 - 366; 042 492 360; 042/313-455; 042-492-370</v>
      </c>
      <c r="N1392" t="str">
        <f>+VLOOKUP($D1392,Popis!$A:$H,6,0)</f>
        <v>042/311-626</v>
      </c>
      <c r="O1392" t="str">
        <f>+VLOOKUP($D1392,Popis!$A:$H,7,0)</f>
        <v>ess@vz.t-com.hr; ess.vz@skole.hr; ured@ss-elektrostrojarska-vz.skole.hr</v>
      </c>
      <c r="P1392" t="str">
        <f>+VLOOKUP($D1392,Popis!$A:$H,8,0)</f>
        <v>http://www.ess.hr/</v>
      </c>
    </row>
    <row r="1393" spans="1:16" x14ac:dyDescent="0.3">
      <c r="A1393" t="s">
        <v>391</v>
      </c>
      <c r="B1393" t="str">
        <f>+VLOOKUP($D1393,Popis!$A:$H,3,0)</f>
        <v>42000</v>
      </c>
      <c r="C1393" t="str">
        <f>+VLOOKUP($D1393,Popis!$A:$H,4,0)</f>
        <v>Varaždin</v>
      </c>
      <c r="D1393" t="s">
        <v>393</v>
      </c>
      <c r="E1393" t="s">
        <v>497</v>
      </c>
      <c r="F1393" s="1">
        <v>68.41</v>
      </c>
      <c r="H1393" s="1">
        <v>83.84</v>
      </c>
      <c r="J1393" s="1">
        <v>75.736052000000001</v>
      </c>
      <c r="L1393" t="str">
        <f>+VLOOKUP($D1393,Popis!$A:$H,2,0)</f>
        <v>Hallerova aleja 5</v>
      </c>
      <c r="M1393" t="str">
        <f>+VLOOKUP($D1393,Popis!$A:$H,5,0)</f>
        <v>042-313-498; 042-492-367; 042-201-120; 042-200-914; 042 492 - 366; 042 492 360; 042/313-455; 042-492-370</v>
      </c>
      <c r="N1393" t="str">
        <f>+VLOOKUP($D1393,Popis!$A:$H,6,0)</f>
        <v>042/311-626</v>
      </c>
      <c r="O1393" t="str">
        <f>+VLOOKUP($D1393,Popis!$A:$H,7,0)</f>
        <v>ess@vz.t-com.hr; ess.vz@skole.hr; ured@ss-elektrostrojarska-vz.skole.hr</v>
      </c>
      <c r="P1393" t="str">
        <f>+VLOOKUP($D1393,Popis!$A:$H,8,0)</f>
        <v>http://www.ess.hr/</v>
      </c>
    </row>
    <row r="1394" spans="1:16" x14ac:dyDescent="0.3">
      <c r="A1394" t="s">
        <v>391</v>
      </c>
      <c r="B1394" t="str">
        <f>+VLOOKUP($D1394,Popis!$A:$H,3,0)</f>
        <v>42000</v>
      </c>
      <c r="C1394" t="str">
        <f>+VLOOKUP($D1394,Popis!$A:$H,4,0)</f>
        <v>Varaždin</v>
      </c>
      <c r="D1394" t="s">
        <v>393</v>
      </c>
      <c r="E1394" t="s">
        <v>44</v>
      </c>
      <c r="F1394" s="1">
        <v>66.55</v>
      </c>
      <c r="H1394" s="1">
        <v>81</v>
      </c>
      <c r="J1394" s="1">
        <v>74.558947000000003</v>
      </c>
      <c r="L1394" t="str">
        <f>+VLOOKUP($D1394,Popis!$A:$H,2,0)</f>
        <v>Hallerova aleja 5</v>
      </c>
      <c r="M1394" t="str">
        <f>+VLOOKUP($D1394,Popis!$A:$H,5,0)</f>
        <v>042-313-498; 042-492-367; 042-201-120; 042-200-914; 042 492 - 366; 042 492 360; 042/313-455; 042-492-370</v>
      </c>
      <c r="N1394" t="str">
        <f>+VLOOKUP($D1394,Popis!$A:$H,6,0)</f>
        <v>042/311-626</v>
      </c>
      <c r="O1394" t="str">
        <f>+VLOOKUP($D1394,Popis!$A:$H,7,0)</f>
        <v>ess@vz.t-com.hr; ess.vz@skole.hr; ured@ss-elektrostrojarska-vz.skole.hr</v>
      </c>
      <c r="P1394" t="str">
        <f>+VLOOKUP($D1394,Popis!$A:$H,8,0)</f>
        <v>http://www.ess.hr/</v>
      </c>
    </row>
    <row r="1395" spans="1:16" x14ac:dyDescent="0.3">
      <c r="A1395" t="s">
        <v>391</v>
      </c>
      <c r="B1395" t="str">
        <f>+VLOOKUP($D1395,Popis!$A:$H,3,0)</f>
        <v>42000</v>
      </c>
      <c r="C1395" t="str">
        <f>+VLOOKUP($D1395,Popis!$A:$H,4,0)</f>
        <v>Varaždin</v>
      </c>
      <c r="D1395" t="s">
        <v>393</v>
      </c>
      <c r="E1395" t="s">
        <v>86</v>
      </c>
      <c r="F1395" s="1">
        <v>62.75</v>
      </c>
      <c r="H1395" s="1">
        <v>79.86</v>
      </c>
      <c r="J1395" s="1">
        <v>70.350999999999999</v>
      </c>
      <c r="L1395" t="str">
        <f>+VLOOKUP($D1395,Popis!$A:$H,2,0)</f>
        <v>Hallerova aleja 5</v>
      </c>
      <c r="M1395" t="str">
        <f>+VLOOKUP($D1395,Popis!$A:$H,5,0)</f>
        <v>042-313-498; 042-492-367; 042-201-120; 042-200-914; 042 492 - 366; 042 492 360; 042/313-455; 042-492-370</v>
      </c>
      <c r="N1395" t="str">
        <f>+VLOOKUP($D1395,Popis!$A:$H,6,0)</f>
        <v>042/311-626</v>
      </c>
      <c r="O1395" t="str">
        <f>+VLOOKUP($D1395,Popis!$A:$H,7,0)</f>
        <v>ess@vz.t-com.hr; ess.vz@skole.hr; ured@ss-elektrostrojarska-vz.skole.hr</v>
      </c>
      <c r="P1395" t="str">
        <f>+VLOOKUP($D1395,Popis!$A:$H,8,0)</f>
        <v>http://www.ess.hr/</v>
      </c>
    </row>
    <row r="1396" spans="1:16" x14ac:dyDescent="0.3">
      <c r="A1396" t="s">
        <v>391</v>
      </c>
      <c r="B1396" t="str">
        <f>+VLOOKUP($D1396,Popis!$A:$H,3,0)</f>
        <v>42000</v>
      </c>
      <c r="C1396" t="str">
        <f>+VLOOKUP($D1396,Popis!$A:$H,4,0)</f>
        <v>Varaždin</v>
      </c>
      <c r="D1396" t="s">
        <v>394</v>
      </c>
      <c r="E1396" t="s">
        <v>19</v>
      </c>
      <c r="F1396" s="1">
        <v>46.36</v>
      </c>
      <c r="H1396" s="1">
        <v>78.86</v>
      </c>
      <c r="J1396" s="1">
        <v>66.634117000000003</v>
      </c>
      <c r="L1396" t="str">
        <f>+VLOOKUP($D1396,Popis!$A:$H,2,0)</f>
        <v>Božene Plazzeriano 4, 42000 Varaždin</v>
      </c>
      <c r="M1396" t="str">
        <f>+VLOOKUP($D1396,Popis!$A:$H,5,0)</f>
        <v>042/492-271; 042/492-272</v>
      </c>
      <c r="N1396" t="str">
        <f>+VLOOKUP($D1396,Popis!$A:$H,6,0)</f>
        <v>042/330-786</v>
      </c>
      <c r="O1396" t="str">
        <f>+VLOOKUP($D1396,Popis!$A:$H,7,0)</f>
        <v>gospodarska@ss-gospodarska-vz.skole.hr</v>
      </c>
      <c r="P1396" t="str">
        <f>+VLOOKUP($D1396,Popis!$A:$H,8,0)</f>
        <v>http://ss-gospodarska-vz.skole.hr/</v>
      </c>
    </row>
    <row r="1397" spans="1:16" x14ac:dyDescent="0.3">
      <c r="A1397" t="s">
        <v>391</v>
      </c>
      <c r="B1397" t="str">
        <f>+VLOOKUP($D1397,Popis!$A:$H,3,0)</f>
        <v>42000</v>
      </c>
      <c r="C1397" t="str">
        <f>+VLOOKUP($D1397,Popis!$A:$H,4,0)</f>
        <v>Varaždin</v>
      </c>
      <c r="D1397" t="s">
        <v>394</v>
      </c>
      <c r="E1397" t="s">
        <v>23</v>
      </c>
      <c r="F1397" s="1">
        <v>58.88</v>
      </c>
      <c r="H1397" s="1">
        <v>72.16</v>
      </c>
      <c r="J1397" s="1">
        <v>62.445881999999997</v>
      </c>
      <c r="L1397" t="str">
        <f>+VLOOKUP($D1397,Popis!$A:$H,2,0)</f>
        <v>Božene Plazzeriano 4, 42000 Varaždin</v>
      </c>
      <c r="M1397" t="str">
        <f>+VLOOKUP($D1397,Popis!$A:$H,5,0)</f>
        <v>042/492-271; 042/492-272</v>
      </c>
      <c r="N1397" t="str">
        <f>+VLOOKUP($D1397,Popis!$A:$H,6,0)</f>
        <v>042/330-786</v>
      </c>
      <c r="O1397" t="str">
        <f>+VLOOKUP($D1397,Popis!$A:$H,7,0)</f>
        <v>gospodarska@ss-gospodarska-vz.skole.hr</v>
      </c>
      <c r="P1397" t="str">
        <f>+VLOOKUP($D1397,Popis!$A:$H,8,0)</f>
        <v>http://ss-gospodarska-vz.skole.hr/</v>
      </c>
    </row>
    <row r="1398" spans="1:16" x14ac:dyDescent="0.3">
      <c r="A1398" t="s">
        <v>391</v>
      </c>
      <c r="B1398" t="str">
        <f>+VLOOKUP($D1398,Popis!$A:$H,3,0)</f>
        <v>42000</v>
      </c>
      <c r="C1398" t="str">
        <f>+VLOOKUP($D1398,Popis!$A:$H,4,0)</f>
        <v>Varaždin</v>
      </c>
      <c r="D1398" t="s">
        <v>394</v>
      </c>
      <c r="E1398" t="s">
        <v>14</v>
      </c>
      <c r="F1398" s="1">
        <v>23.04</v>
      </c>
      <c r="H1398" s="1">
        <v>39.33</v>
      </c>
      <c r="J1398" s="1">
        <v>30.522940999999999</v>
      </c>
      <c r="L1398" t="str">
        <f>+VLOOKUP($D1398,Popis!$A:$H,2,0)</f>
        <v>Božene Plazzeriano 4, 42000 Varaždin</v>
      </c>
      <c r="M1398" t="str">
        <f>+VLOOKUP($D1398,Popis!$A:$H,5,0)</f>
        <v>042/492-271; 042/492-272</v>
      </c>
      <c r="N1398" t="str">
        <f>+VLOOKUP($D1398,Popis!$A:$H,6,0)</f>
        <v>042/330-786</v>
      </c>
      <c r="O1398" t="str">
        <f>+VLOOKUP($D1398,Popis!$A:$H,7,0)</f>
        <v>gospodarska@ss-gospodarska-vz.skole.hr</v>
      </c>
      <c r="P1398" t="str">
        <f>+VLOOKUP($D1398,Popis!$A:$H,8,0)</f>
        <v>http://ss-gospodarska-vz.skole.hr/</v>
      </c>
    </row>
    <row r="1399" spans="1:16" x14ac:dyDescent="0.3">
      <c r="A1399" t="s">
        <v>391</v>
      </c>
      <c r="B1399" t="str">
        <f>+VLOOKUP($D1399,Popis!$A:$H,3,0)</f>
        <v>42000</v>
      </c>
      <c r="C1399" t="str">
        <f>+VLOOKUP($D1399,Popis!$A:$H,4,0)</f>
        <v>Varaždin</v>
      </c>
      <c r="D1399" t="s">
        <v>394</v>
      </c>
      <c r="E1399" t="s">
        <v>15</v>
      </c>
      <c r="F1399" s="1">
        <v>26.3</v>
      </c>
      <c r="H1399" s="1">
        <v>35.92</v>
      </c>
      <c r="J1399" s="1">
        <v>31.742777</v>
      </c>
      <c r="L1399" t="str">
        <f>+VLOOKUP($D1399,Popis!$A:$H,2,0)</f>
        <v>Božene Plazzeriano 4, 42000 Varaždin</v>
      </c>
      <c r="M1399" t="str">
        <f>+VLOOKUP($D1399,Popis!$A:$H,5,0)</f>
        <v>042/492-271; 042/492-272</v>
      </c>
      <c r="N1399" t="str">
        <f>+VLOOKUP($D1399,Popis!$A:$H,6,0)</f>
        <v>042/330-786</v>
      </c>
      <c r="O1399" t="str">
        <f>+VLOOKUP($D1399,Popis!$A:$H,7,0)</f>
        <v>gospodarska@ss-gospodarska-vz.skole.hr</v>
      </c>
      <c r="P1399" t="str">
        <f>+VLOOKUP($D1399,Popis!$A:$H,8,0)</f>
        <v>http://ss-gospodarska-vz.skole.hr/</v>
      </c>
    </row>
    <row r="1400" spans="1:16" x14ac:dyDescent="0.3">
      <c r="A1400" t="s">
        <v>391</v>
      </c>
      <c r="B1400" t="str">
        <f>+VLOOKUP($D1400,Popis!$A:$H,3,0)</f>
        <v>42000</v>
      </c>
      <c r="C1400" t="str">
        <f>+VLOOKUP($D1400,Popis!$A:$H,4,0)</f>
        <v>Varaždin</v>
      </c>
      <c r="D1400" t="s">
        <v>394</v>
      </c>
      <c r="E1400" t="s">
        <v>16</v>
      </c>
      <c r="F1400" s="1">
        <v>25.5</v>
      </c>
      <c r="H1400" s="1">
        <v>35.56</v>
      </c>
      <c r="J1400" s="1">
        <v>29.66647</v>
      </c>
      <c r="L1400" t="str">
        <f>+VLOOKUP($D1400,Popis!$A:$H,2,0)</f>
        <v>Božene Plazzeriano 4, 42000 Varaždin</v>
      </c>
      <c r="M1400" t="str">
        <f>+VLOOKUP($D1400,Popis!$A:$H,5,0)</f>
        <v>042/492-271; 042/492-272</v>
      </c>
      <c r="N1400" t="str">
        <f>+VLOOKUP($D1400,Popis!$A:$H,6,0)</f>
        <v>042/330-786</v>
      </c>
      <c r="O1400" t="str">
        <f>+VLOOKUP($D1400,Popis!$A:$H,7,0)</f>
        <v>gospodarska@ss-gospodarska-vz.skole.hr</v>
      </c>
      <c r="P1400" t="str">
        <f>+VLOOKUP($D1400,Popis!$A:$H,8,0)</f>
        <v>http://ss-gospodarska-vz.skole.hr/</v>
      </c>
    </row>
    <row r="1401" spans="1:16" x14ac:dyDescent="0.3">
      <c r="A1401" t="s">
        <v>391</v>
      </c>
      <c r="B1401" t="str">
        <f>+VLOOKUP($D1401,Popis!$A:$H,3,0)</f>
        <v>42000</v>
      </c>
      <c r="C1401" t="str">
        <f>+VLOOKUP($D1401,Popis!$A:$H,4,0)</f>
        <v>Varaždin</v>
      </c>
      <c r="D1401" t="s">
        <v>394</v>
      </c>
      <c r="E1401" t="s">
        <v>10</v>
      </c>
      <c r="F1401" s="1">
        <v>67.52</v>
      </c>
      <c r="H1401" s="1">
        <v>80</v>
      </c>
      <c r="J1401" s="1">
        <v>74.343000000000004</v>
      </c>
      <c r="L1401" t="str">
        <f>+VLOOKUP($D1401,Popis!$A:$H,2,0)</f>
        <v>Božene Plazzeriano 4, 42000 Varaždin</v>
      </c>
      <c r="M1401" t="str">
        <f>+VLOOKUP($D1401,Popis!$A:$H,5,0)</f>
        <v>042/492-271; 042/492-272</v>
      </c>
      <c r="N1401" t="str">
        <f>+VLOOKUP($D1401,Popis!$A:$H,6,0)</f>
        <v>042/330-786</v>
      </c>
      <c r="O1401" t="str">
        <f>+VLOOKUP($D1401,Popis!$A:$H,7,0)</f>
        <v>gospodarska@ss-gospodarska-vz.skole.hr</v>
      </c>
      <c r="P1401" t="str">
        <f>+VLOOKUP($D1401,Popis!$A:$H,8,0)</f>
        <v>http://ss-gospodarska-vz.skole.hr/</v>
      </c>
    </row>
    <row r="1402" spans="1:16" x14ac:dyDescent="0.3">
      <c r="A1402" t="s">
        <v>391</v>
      </c>
      <c r="B1402" t="str">
        <f>+VLOOKUP($D1402,Popis!$A:$H,3,0)</f>
        <v>42000</v>
      </c>
      <c r="C1402" t="str">
        <f>+VLOOKUP($D1402,Popis!$A:$H,4,0)</f>
        <v>Varaždin</v>
      </c>
      <c r="D1402" t="s">
        <v>394</v>
      </c>
      <c r="E1402" t="s">
        <v>492</v>
      </c>
      <c r="F1402" s="1">
        <v>55.32</v>
      </c>
      <c r="H1402" s="1">
        <v>74.069999999999993</v>
      </c>
      <c r="J1402" s="1">
        <v>62.213529000000001</v>
      </c>
      <c r="L1402" t="str">
        <f>+VLOOKUP($D1402,Popis!$A:$H,2,0)</f>
        <v>Božene Plazzeriano 4, 42000 Varaždin</v>
      </c>
      <c r="M1402" t="str">
        <f>+VLOOKUP($D1402,Popis!$A:$H,5,0)</f>
        <v>042/492-271; 042/492-272</v>
      </c>
      <c r="N1402" t="str">
        <f>+VLOOKUP($D1402,Popis!$A:$H,6,0)</f>
        <v>042/330-786</v>
      </c>
      <c r="O1402" t="str">
        <f>+VLOOKUP($D1402,Popis!$A:$H,7,0)</f>
        <v>gospodarska@ss-gospodarska-vz.skole.hr</v>
      </c>
      <c r="P1402" t="str">
        <f>+VLOOKUP($D1402,Popis!$A:$H,8,0)</f>
        <v>http://ss-gospodarska-vz.skole.hr/</v>
      </c>
    </row>
    <row r="1403" spans="1:16" x14ac:dyDescent="0.3">
      <c r="A1403" t="s">
        <v>391</v>
      </c>
      <c r="B1403" t="str">
        <f>+VLOOKUP($D1403,Popis!$A:$H,3,0)</f>
        <v>42000</v>
      </c>
      <c r="C1403" t="str">
        <f>+VLOOKUP($D1403,Popis!$A:$H,4,0)</f>
        <v>Varaždin</v>
      </c>
      <c r="D1403" t="s">
        <v>394</v>
      </c>
      <c r="E1403" t="s">
        <v>17</v>
      </c>
      <c r="F1403" s="1">
        <v>63.97</v>
      </c>
      <c r="H1403" s="1">
        <v>77.64</v>
      </c>
      <c r="J1403" s="1">
        <v>67.226665999999994</v>
      </c>
      <c r="L1403" t="str">
        <f>+VLOOKUP($D1403,Popis!$A:$H,2,0)</f>
        <v>Božene Plazzeriano 4, 42000 Varaždin</v>
      </c>
      <c r="M1403" t="str">
        <f>+VLOOKUP($D1403,Popis!$A:$H,5,0)</f>
        <v>042/492-271; 042/492-272</v>
      </c>
      <c r="N1403" t="str">
        <f>+VLOOKUP($D1403,Popis!$A:$H,6,0)</f>
        <v>042/330-786</v>
      </c>
      <c r="O1403" t="str">
        <f>+VLOOKUP($D1403,Popis!$A:$H,7,0)</f>
        <v>gospodarska@ss-gospodarska-vz.skole.hr</v>
      </c>
      <c r="P1403" t="str">
        <f>+VLOOKUP($D1403,Popis!$A:$H,8,0)</f>
        <v>http://ss-gospodarska-vz.skole.hr/</v>
      </c>
    </row>
    <row r="1404" spans="1:16" x14ac:dyDescent="0.3">
      <c r="A1404" t="s">
        <v>391</v>
      </c>
      <c r="B1404" t="str">
        <f>+VLOOKUP($D1404,Popis!$A:$H,3,0)</f>
        <v>42000</v>
      </c>
      <c r="C1404" t="str">
        <f>+VLOOKUP($D1404,Popis!$A:$H,4,0)</f>
        <v>Varaždin</v>
      </c>
      <c r="D1404" t="s">
        <v>394</v>
      </c>
      <c r="E1404" t="s">
        <v>11</v>
      </c>
      <c r="F1404" s="1">
        <v>66.5</v>
      </c>
      <c r="H1404" s="1">
        <v>79.92</v>
      </c>
      <c r="J1404" s="1">
        <v>71.674210000000002</v>
      </c>
      <c r="L1404" t="str">
        <f>+VLOOKUP($D1404,Popis!$A:$H,2,0)</f>
        <v>Božene Plazzeriano 4, 42000 Varaždin</v>
      </c>
      <c r="M1404" t="str">
        <f>+VLOOKUP($D1404,Popis!$A:$H,5,0)</f>
        <v>042/492-271; 042/492-272</v>
      </c>
      <c r="N1404" t="str">
        <f>+VLOOKUP($D1404,Popis!$A:$H,6,0)</f>
        <v>042/330-786</v>
      </c>
      <c r="O1404" t="str">
        <f>+VLOOKUP($D1404,Popis!$A:$H,7,0)</f>
        <v>gospodarska@ss-gospodarska-vz.skole.hr</v>
      </c>
      <c r="P1404" t="str">
        <f>+VLOOKUP($D1404,Popis!$A:$H,8,0)</f>
        <v>http://ss-gospodarska-vz.skole.hr/</v>
      </c>
    </row>
    <row r="1405" spans="1:16" x14ac:dyDescent="0.3">
      <c r="A1405" t="s">
        <v>391</v>
      </c>
      <c r="B1405" t="str">
        <f>+VLOOKUP($D1405,Popis!$A:$H,3,0)</f>
        <v>42000</v>
      </c>
      <c r="C1405" t="str">
        <f>+VLOOKUP($D1405,Popis!$A:$H,4,0)</f>
        <v>Varaždin</v>
      </c>
      <c r="D1405" t="s">
        <v>395</v>
      </c>
      <c r="E1405" t="s">
        <v>80</v>
      </c>
      <c r="F1405" s="1">
        <v>75.599999999999994</v>
      </c>
      <c r="H1405" s="1">
        <v>81</v>
      </c>
      <c r="J1405" s="1">
        <v>78.617199999999997</v>
      </c>
      <c r="L1405" t="str">
        <f>+VLOOKUP($D1405,Popis!$A:$H,2,0)</f>
        <v>HALLEROVA ALEJA 3</v>
      </c>
      <c r="M1405" t="str">
        <f>+VLOOKUP($D1405,Popis!$A:$H,5,0)</f>
        <v>042/210-507; 042/301-392; 042/301-391; 042/200-509; 042/200-730; 042/200-733; 042/211-442; 042/313-292</v>
      </c>
      <c r="N1405" t="str">
        <f>+VLOOKUP($D1405,Popis!$A:$H,6,0)</f>
        <v>042/200-508</v>
      </c>
      <c r="O1405" t="str">
        <f>+VLOOKUP($D1405,Popis!$A:$H,7,0)</f>
        <v>gprs@ss-gprs-vz.skole.hr</v>
      </c>
      <c r="P1405" t="str">
        <f>+VLOOKUP($D1405,Popis!$A:$H,8,0)</f>
        <v>www.rudarska.hr</v>
      </c>
    </row>
    <row r="1406" spans="1:16" x14ac:dyDescent="0.3">
      <c r="A1406" t="s">
        <v>391</v>
      </c>
      <c r="B1406" t="str">
        <f>+VLOOKUP($D1406,Popis!$A:$H,3,0)</f>
        <v>42000</v>
      </c>
      <c r="C1406" t="str">
        <f>+VLOOKUP($D1406,Popis!$A:$H,4,0)</f>
        <v>Varaždin</v>
      </c>
      <c r="D1406" t="s">
        <v>395</v>
      </c>
      <c r="E1406" t="s">
        <v>570</v>
      </c>
      <c r="F1406" s="1">
        <v>49.33</v>
      </c>
      <c r="H1406" s="1">
        <v>76.59</v>
      </c>
      <c r="J1406" s="1">
        <v>57.798887999999998</v>
      </c>
      <c r="L1406" t="str">
        <f>+VLOOKUP($D1406,Popis!$A:$H,2,0)</f>
        <v>HALLEROVA ALEJA 3</v>
      </c>
      <c r="M1406" t="str">
        <f>+VLOOKUP($D1406,Popis!$A:$H,5,0)</f>
        <v>042/210-507; 042/301-392; 042/301-391; 042/200-509; 042/200-730; 042/200-733; 042/211-442; 042/313-292</v>
      </c>
      <c r="N1406" t="str">
        <f>+VLOOKUP($D1406,Popis!$A:$H,6,0)</f>
        <v>042/200-508</v>
      </c>
      <c r="O1406" t="str">
        <f>+VLOOKUP($D1406,Popis!$A:$H,7,0)</f>
        <v>gprs@ss-gprs-vz.skole.hr</v>
      </c>
      <c r="P1406" t="str">
        <f>+VLOOKUP($D1406,Popis!$A:$H,8,0)</f>
        <v>www.rudarska.hr</v>
      </c>
    </row>
    <row r="1407" spans="1:16" x14ac:dyDescent="0.3">
      <c r="A1407" t="s">
        <v>391</v>
      </c>
      <c r="B1407" t="str">
        <f>+VLOOKUP($D1407,Popis!$A:$H,3,0)</f>
        <v>42000</v>
      </c>
      <c r="C1407" t="str">
        <f>+VLOOKUP($D1407,Popis!$A:$H,4,0)</f>
        <v>Varaždin</v>
      </c>
      <c r="D1407" t="s">
        <v>395</v>
      </c>
      <c r="E1407" t="s">
        <v>65</v>
      </c>
      <c r="F1407" s="1">
        <v>23.58</v>
      </c>
      <c r="H1407" s="1">
        <v>32.69</v>
      </c>
      <c r="J1407" s="1">
        <v>26.96</v>
      </c>
      <c r="L1407" t="str">
        <f>+VLOOKUP($D1407,Popis!$A:$H,2,0)</f>
        <v>HALLEROVA ALEJA 3</v>
      </c>
      <c r="M1407" t="str">
        <f>+VLOOKUP($D1407,Popis!$A:$H,5,0)</f>
        <v>042/210-507; 042/301-392; 042/301-391; 042/200-509; 042/200-730; 042/200-733; 042/211-442; 042/313-292</v>
      </c>
      <c r="N1407" t="str">
        <f>+VLOOKUP($D1407,Popis!$A:$H,6,0)</f>
        <v>042/200-508</v>
      </c>
      <c r="O1407" t="str">
        <f>+VLOOKUP($D1407,Popis!$A:$H,7,0)</f>
        <v>gprs@ss-gprs-vz.skole.hr</v>
      </c>
      <c r="P1407" t="str">
        <f>+VLOOKUP($D1407,Popis!$A:$H,8,0)</f>
        <v>www.rudarska.hr</v>
      </c>
    </row>
    <row r="1408" spans="1:16" x14ac:dyDescent="0.3">
      <c r="A1408" t="s">
        <v>391</v>
      </c>
      <c r="B1408" t="str">
        <f>+VLOOKUP($D1408,Popis!$A:$H,3,0)</f>
        <v>42000</v>
      </c>
      <c r="C1408" t="str">
        <f>+VLOOKUP($D1408,Popis!$A:$H,4,0)</f>
        <v>Varaždin</v>
      </c>
      <c r="D1408" t="s">
        <v>395</v>
      </c>
      <c r="E1408" t="s">
        <v>491</v>
      </c>
      <c r="L1408" t="str">
        <f>+VLOOKUP($D1408,Popis!$A:$H,2,0)</f>
        <v>HALLEROVA ALEJA 3</v>
      </c>
      <c r="M1408" t="str">
        <f>+VLOOKUP($D1408,Popis!$A:$H,5,0)</f>
        <v>042/210-507; 042/301-392; 042/301-391; 042/200-509; 042/200-730; 042/200-733; 042/211-442; 042/313-292</v>
      </c>
      <c r="N1408" t="str">
        <f>+VLOOKUP($D1408,Popis!$A:$H,6,0)</f>
        <v>042/200-508</v>
      </c>
      <c r="O1408" t="str">
        <f>+VLOOKUP($D1408,Popis!$A:$H,7,0)</f>
        <v>gprs@ss-gprs-vz.skole.hr</v>
      </c>
      <c r="P1408" t="str">
        <f>+VLOOKUP($D1408,Popis!$A:$H,8,0)</f>
        <v>www.rudarska.hr</v>
      </c>
    </row>
    <row r="1409" spans="1:16" x14ac:dyDescent="0.3">
      <c r="A1409" t="s">
        <v>391</v>
      </c>
      <c r="B1409" t="str">
        <f>+VLOOKUP($D1409,Popis!$A:$H,3,0)</f>
        <v>42000</v>
      </c>
      <c r="C1409" t="str">
        <f>+VLOOKUP($D1409,Popis!$A:$H,4,0)</f>
        <v>Varaždin</v>
      </c>
      <c r="D1409" t="s">
        <v>395</v>
      </c>
      <c r="E1409" t="s">
        <v>495</v>
      </c>
      <c r="F1409" s="1">
        <v>52.69</v>
      </c>
      <c r="H1409" s="1">
        <v>80</v>
      </c>
      <c r="J1409" s="1">
        <v>69.487905999999995</v>
      </c>
      <c r="L1409" t="str">
        <f>+VLOOKUP($D1409,Popis!$A:$H,2,0)</f>
        <v>HALLEROVA ALEJA 3</v>
      </c>
      <c r="M1409" t="str">
        <f>+VLOOKUP($D1409,Popis!$A:$H,5,0)</f>
        <v>042/210-507; 042/301-392; 042/301-391; 042/200-509; 042/200-730; 042/200-733; 042/211-442; 042/313-292</v>
      </c>
      <c r="N1409" t="str">
        <f>+VLOOKUP($D1409,Popis!$A:$H,6,0)</f>
        <v>042/200-508</v>
      </c>
      <c r="O1409" t="str">
        <f>+VLOOKUP($D1409,Popis!$A:$H,7,0)</f>
        <v>gprs@ss-gprs-vz.skole.hr</v>
      </c>
      <c r="P1409" t="str">
        <f>+VLOOKUP($D1409,Popis!$A:$H,8,0)</f>
        <v>www.rudarska.hr</v>
      </c>
    </row>
    <row r="1410" spans="1:16" x14ac:dyDescent="0.3">
      <c r="A1410" t="s">
        <v>391</v>
      </c>
      <c r="B1410" t="str">
        <f>+VLOOKUP($D1410,Popis!$A:$H,3,0)</f>
        <v>42000</v>
      </c>
      <c r="C1410" t="str">
        <f>+VLOOKUP($D1410,Popis!$A:$H,4,0)</f>
        <v>Varaždin</v>
      </c>
      <c r="D1410" t="s">
        <v>395</v>
      </c>
      <c r="E1410" t="s">
        <v>519</v>
      </c>
      <c r="F1410" s="1">
        <v>64.760000000000005</v>
      </c>
      <c r="H1410" s="1">
        <v>80</v>
      </c>
      <c r="J1410" s="1">
        <v>71.083749999999995</v>
      </c>
      <c r="L1410" t="str">
        <f>+VLOOKUP($D1410,Popis!$A:$H,2,0)</f>
        <v>HALLEROVA ALEJA 3</v>
      </c>
      <c r="M1410" t="str">
        <f>+VLOOKUP($D1410,Popis!$A:$H,5,0)</f>
        <v>042/210-507; 042/301-392; 042/301-391; 042/200-509; 042/200-730; 042/200-733; 042/211-442; 042/313-292</v>
      </c>
      <c r="N1410" t="str">
        <f>+VLOOKUP($D1410,Popis!$A:$H,6,0)</f>
        <v>042/200-508</v>
      </c>
      <c r="O1410" t="str">
        <f>+VLOOKUP($D1410,Popis!$A:$H,7,0)</f>
        <v>gprs@ss-gprs-vz.skole.hr</v>
      </c>
      <c r="P1410" t="str">
        <f>+VLOOKUP($D1410,Popis!$A:$H,8,0)</f>
        <v>www.rudarska.hr</v>
      </c>
    </row>
    <row r="1411" spans="1:16" x14ac:dyDescent="0.3">
      <c r="A1411" t="s">
        <v>391</v>
      </c>
      <c r="B1411" t="str">
        <f>+VLOOKUP($D1411,Popis!$A:$H,3,0)</f>
        <v>42000</v>
      </c>
      <c r="C1411" t="str">
        <f>+VLOOKUP($D1411,Popis!$A:$H,4,0)</f>
        <v>Varaždin</v>
      </c>
      <c r="D1411" t="s">
        <v>395</v>
      </c>
      <c r="E1411" t="s">
        <v>33</v>
      </c>
      <c r="F1411" s="1">
        <v>22.96</v>
      </c>
      <c r="H1411" s="1">
        <v>25.77</v>
      </c>
      <c r="J1411" s="1">
        <v>24.578333000000001</v>
      </c>
      <c r="L1411" t="str">
        <f>+VLOOKUP($D1411,Popis!$A:$H,2,0)</f>
        <v>HALLEROVA ALEJA 3</v>
      </c>
      <c r="M1411" t="str">
        <f>+VLOOKUP($D1411,Popis!$A:$H,5,0)</f>
        <v>042/210-507; 042/301-392; 042/301-391; 042/200-509; 042/200-730; 042/200-733; 042/211-442; 042/313-292</v>
      </c>
      <c r="N1411" t="str">
        <f>+VLOOKUP($D1411,Popis!$A:$H,6,0)</f>
        <v>042/200-508</v>
      </c>
      <c r="O1411" t="str">
        <f>+VLOOKUP($D1411,Popis!$A:$H,7,0)</f>
        <v>gprs@ss-gprs-vz.skole.hr</v>
      </c>
      <c r="P1411" t="str">
        <f>+VLOOKUP($D1411,Popis!$A:$H,8,0)</f>
        <v>www.rudarska.hr</v>
      </c>
    </row>
    <row r="1412" spans="1:16" x14ac:dyDescent="0.3">
      <c r="A1412" t="s">
        <v>391</v>
      </c>
      <c r="B1412" t="str">
        <f>+VLOOKUP($D1412,Popis!$A:$H,3,0)</f>
        <v>42000</v>
      </c>
      <c r="C1412" t="str">
        <f>+VLOOKUP($D1412,Popis!$A:$H,4,0)</f>
        <v>Varaždin</v>
      </c>
      <c r="D1412" t="s">
        <v>395</v>
      </c>
      <c r="E1412" t="s">
        <v>503</v>
      </c>
      <c r="F1412" s="1">
        <v>24.03</v>
      </c>
      <c r="H1412" s="1">
        <v>35.61</v>
      </c>
      <c r="J1412" s="1">
        <v>30.277647000000002</v>
      </c>
      <c r="L1412" t="str">
        <f>+VLOOKUP($D1412,Popis!$A:$H,2,0)</f>
        <v>HALLEROVA ALEJA 3</v>
      </c>
      <c r="M1412" t="str">
        <f>+VLOOKUP($D1412,Popis!$A:$H,5,0)</f>
        <v>042/210-507; 042/301-392; 042/301-391; 042/200-509; 042/200-730; 042/200-733; 042/211-442; 042/313-292</v>
      </c>
      <c r="N1412" t="str">
        <f>+VLOOKUP($D1412,Popis!$A:$H,6,0)</f>
        <v>042/200-508</v>
      </c>
      <c r="O1412" t="str">
        <f>+VLOOKUP($D1412,Popis!$A:$H,7,0)</f>
        <v>gprs@ss-gprs-vz.skole.hr</v>
      </c>
      <c r="P1412" t="str">
        <f>+VLOOKUP($D1412,Popis!$A:$H,8,0)</f>
        <v>www.rudarska.hr</v>
      </c>
    </row>
    <row r="1413" spans="1:16" x14ac:dyDescent="0.3">
      <c r="A1413" t="s">
        <v>391</v>
      </c>
      <c r="B1413" t="str">
        <f>+VLOOKUP($D1413,Popis!$A:$H,3,0)</f>
        <v>42000</v>
      </c>
      <c r="C1413" t="str">
        <f>+VLOOKUP($D1413,Popis!$A:$H,4,0)</f>
        <v>Varaždin</v>
      </c>
      <c r="D1413" t="s">
        <v>395</v>
      </c>
      <c r="E1413" t="s">
        <v>116</v>
      </c>
      <c r="F1413" s="1">
        <v>45.91</v>
      </c>
      <c r="H1413" s="1">
        <v>75.040000000000006</v>
      </c>
      <c r="J1413" s="1">
        <v>55.911999999999999</v>
      </c>
      <c r="L1413" t="str">
        <f>+VLOOKUP($D1413,Popis!$A:$H,2,0)</f>
        <v>HALLEROVA ALEJA 3</v>
      </c>
      <c r="M1413" t="str">
        <f>+VLOOKUP($D1413,Popis!$A:$H,5,0)</f>
        <v>042/210-507; 042/301-392; 042/301-391; 042/200-509; 042/200-730; 042/200-733; 042/211-442; 042/313-292</v>
      </c>
      <c r="N1413" t="str">
        <f>+VLOOKUP($D1413,Popis!$A:$H,6,0)</f>
        <v>042/200-508</v>
      </c>
      <c r="O1413" t="str">
        <f>+VLOOKUP($D1413,Popis!$A:$H,7,0)</f>
        <v>gprs@ss-gprs-vz.skole.hr</v>
      </c>
      <c r="P1413" t="str">
        <f>+VLOOKUP($D1413,Popis!$A:$H,8,0)</f>
        <v>www.rudarska.hr</v>
      </c>
    </row>
    <row r="1414" spans="1:16" x14ac:dyDescent="0.3">
      <c r="A1414" t="s">
        <v>391</v>
      </c>
      <c r="B1414" t="str">
        <f>+VLOOKUP($D1414,Popis!$A:$H,3,0)</f>
        <v>42000</v>
      </c>
      <c r="C1414" t="str">
        <f>+VLOOKUP($D1414,Popis!$A:$H,4,0)</f>
        <v>Varaždin</v>
      </c>
      <c r="D1414" t="s">
        <v>395</v>
      </c>
      <c r="E1414" t="s">
        <v>114</v>
      </c>
      <c r="F1414" s="1">
        <v>28.13</v>
      </c>
      <c r="H1414" s="1">
        <v>39.619999999999997</v>
      </c>
      <c r="J1414" s="1">
        <v>33.197647000000003</v>
      </c>
      <c r="L1414" t="str">
        <f>+VLOOKUP($D1414,Popis!$A:$H,2,0)</f>
        <v>HALLEROVA ALEJA 3</v>
      </c>
      <c r="M1414" t="str">
        <f>+VLOOKUP($D1414,Popis!$A:$H,5,0)</f>
        <v>042/210-507; 042/301-392; 042/301-391; 042/200-509; 042/200-730; 042/200-733; 042/211-442; 042/313-292</v>
      </c>
      <c r="N1414" t="str">
        <f>+VLOOKUP($D1414,Popis!$A:$H,6,0)</f>
        <v>042/200-508</v>
      </c>
      <c r="O1414" t="str">
        <f>+VLOOKUP($D1414,Popis!$A:$H,7,0)</f>
        <v>gprs@ss-gprs-vz.skole.hr</v>
      </c>
      <c r="P1414" t="str">
        <f>+VLOOKUP($D1414,Popis!$A:$H,8,0)</f>
        <v>www.rudarska.hr</v>
      </c>
    </row>
    <row r="1415" spans="1:16" x14ac:dyDescent="0.3">
      <c r="A1415" t="s">
        <v>391</v>
      </c>
      <c r="B1415" t="str">
        <f>+VLOOKUP($D1415,Popis!$A:$H,3,0)</f>
        <v>42000</v>
      </c>
      <c r="C1415" t="str">
        <f>+VLOOKUP($D1415,Popis!$A:$H,4,0)</f>
        <v>Varaždin</v>
      </c>
      <c r="D1415" t="s">
        <v>395</v>
      </c>
      <c r="E1415" t="s">
        <v>506</v>
      </c>
      <c r="F1415" s="1">
        <v>54.57</v>
      </c>
      <c r="H1415" s="1">
        <v>68.72</v>
      </c>
      <c r="J1415" s="1">
        <v>61.335788999999998</v>
      </c>
      <c r="L1415" t="str">
        <f>+VLOOKUP($D1415,Popis!$A:$H,2,0)</f>
        <v>HALLEROVA ALEJA 3</v>
      </c>
      <c r="M1415" t="str">
        <f>+VLOOKUP($D1415,Popis!$A:$H,5,0)</f>
        <v>042/210-507; 042/301-392; 042/301-391; 042/200-509; 042/200-730; 042/200-733; 042/211-442; 042/313-292</v>
      </c>
      <c r="N1415" t="str">
        <f>+VLOOKUP($D1415,Popis!$A:$H,6,0)</f>
        <v>042/200-508</v>
      </c>
      <c r="O1415" t="str">
        <f>+VLOOKUP($D1415,Popis!$A:$H,7,0)</f>
        <v>gprs@ss-gprs-vz.skole.hr</v>
      </c>
      <c r="P1415" t="str">
        <f>+VLOOKUP($D1415,Popis!$A:$H,8,0)</f>
        <v>www.rudarska.hr</v>
      </c>
    </row>
    <row r="1416" spans="1:16" x14ac:dyDescent="0.3">
      <c r="A1416" t="s">
        <v>391</v>
      </c>
      <c r="B1416" t="str">
        <f>+VLOOKUP($D1416,Popis!$A:$H,3,0)</f>
        <v>42000</v>
      </c>
      <c r="C1416" t="str">
        <f>+VLOOKUP($D1416,Popis!$A:$H,4,0)</f>
        <v>Varaždin</v>
      </c>
      <c r="D1416" t="s">
        <v>396</v>
      </c>
      <c r="E1416" t="s">
        <v>535</v>
      </c>
      <c r="F1416" s="1">
        <v>63.85</v>
      </c>
      <c r="H1416" s="1">
        <v>80</v>
      </c>
      <c r="J1416" s="1">
        <v>73.969130000000007</v>
      </c>
      <c r="L1416" t="str">
        <f>+VLOOKUP($D1416,Popis!$A:$H,2,0)</f>
        <v>Vinka Međerala 11</v>
      </c>
      <c r="M1416" t="str">
        <f>+VLOOKUP($D1416,Popis!$A:$H,5,0)</f>
        <v>042 492 002; 042 492 000; 042 492 003; 042 492 001; 042 492 007; 042 492 015; 042 492 006</v>
      </c>
      <c r="N1416">
        <f>+VLOOKUP($D1416,Popis!$A:$H,6,0)</f>
        <v>0</v>
      </c>
      <c r="O1416" t="str">
        <f>+VLOOKUP($D1416,Popis!$A:$H,7,0)</f>
        <v xml:space="preserve">mirjana.grabar-kruljac@skole.hr; ured@ss-medicinska-vz.skole.hr </v>
      </c>
      <c r="P1416" t="str">
        <f>+VLOOKUP($D1416,Popis!$A:$H,8,0)</f>
        <v>www.medskvz.org</v>
      </c>
    </row>
    <row r="1417" spans="1:16" x14ac:dyDescent="0.3">
      <c r="A1417" t="s">
        <v>391</v>
      </c>
      <c r="B1417" t="str">
        <f>+VLOOKUP($D1417,Popis!$A:$H,3,0)</f>
        <v>42000</v>
      </c>
      <c r="C1417" t="str">
        <f>+VLOOKUP($D1417,Popis!$A:$H,4,0)</f>
        <v>Varaždin</v>
      </c>
      <c r="D1417" t="s">
        <v>396</v>
      </c>
      <c r="E1417" t="s">
        <v>25</v>
      </c>
      <c r="F1417" s="1">
        <v>76.569999999999993</v>
      </c>
      <c r="H1417" s="1">
        <v>80</v>
      </c>
      <c r="J1417" s="1">
        <v>78.733333000000002</v>
      </c>
      <c r="L1417" t="str">
        <f>+VLOOKUP($D1417,Popis!$A:$H,2,0)</f>
        <v>Vinka Međerala 11</v>
      </c>
      <c r="M1417" t="str">
        <f>+VLOOKUP($D1417,Popis!$A:$H,5,0)</f>
        <v>042 492 002; 042 492 000; 042 492 003; 042 492 001; 042 492 007; 042 492 015; 042 492 006</v>
      </c>
      <c r="N1417">
        <f>+VLOOKUP($D1417,Popis!$A:$H,6,0)</f>
        <v>0</v>
      </c>
      <c r="O1417" t="str">
        <f>+VLOOKUP($D1417,Popis!$A:$H,7,0)</f>
        <v xml:space="preserve">mirjana.grabar-kruljac@skole.hr; ured@ss-medicinska-vz.skole.hr </v>
      </c>
      <c r="P1417" t="str">
        <f>+VLOOKUP($D1417,Popis!$A:$H,8,0)</f>
        <v>www.medskvz.org</v>
      </c>
    </row>
    <row r="1418" spans="1:16" x14ac:dyDescent="0.3">
      <c r="A1418" t="s">
        <v>391</v>
      </c>
      <c r="B1418" t="str">
        <f>+VLOOKUP($D1418,Popis!$A:$H,3,0)</f>
        <v>42000</v>
      </c>
      <c r="C1418" t="str">
        <f>+VLOOKUP($D1418,Popis!$A:$H,4,0)</f>
        <v>Varaždin</v>
      </c>
      <c r="D1418" t="s">
        <v>396</v>
      </c>
      <c r="E1418" t="s">
        <v>26</v>
      </c>
      <c r="F1418" s="1">
        <v>56.07</v>
      </c>
      <c r="H1418" s="1">
        <v>80</v>
      </c>
      <c r="J1418" s="1">
        <v>70.129165999999998</v>
      </c>
      <c r="L1418" t="str">
        <f>+VLOOKUP($D1418,Popis!$A:$H,2,0)</f>
        <v>Vinka Međerala 11</v>
      </c>
      <c r="M1418" t="str">
        <f>+VLOOKUP($D1418,Popis!$A:$H,5,0)</f>
        <v>042 492 002; 042 492 000; 042 492 003; 042 492 001; 042 492 007; 042 492 015; 042 492 006</v>
      </c>
      <c r="N1418">
        <f>+VLOOKUP($D1418,Popis!$A:$H,6,0)</f>
        <v>0</v>
      </c>
      <c r="O1418" t="str">
        <f>+VLOOKUP($D1418,Popis!$A:$H,7,0)</f>
        <v xml:space="preserve">mirjana.grabar-kruljac@skole.hr; ured@ss-medicinska-vz.skole.hr </v>
      </c>
      <c r="P1418" t="str">
        <f>+VLOOKUP($D1418,Popis!$A:$H,8,0)</f>
        <v>www.medskvz.org</v>
      </c>
    </row>
    <row r="1419" spans="1:16" x14ac:dyDescent="0.3">
      <c r="A1419" t="s">
        <v>391</v>
      </c>
      <c r="B1419" t="str">
        <f>+VLOOKUP($D1419,Popis!$A:$H,3,0)</f>
        <v>42000</v>
      </c>
      <c r="C1419" t="str">
        <f>+VLOOKUP($D1419,Popis!$A:$H,4,0)</f>
        <v>Varaždin</v>
      </c>
      <c r="D1419" t="s">
        <v>397</v>
      </c>
      <c r="E1419" t="s">
        <v>20</v>
      </c>
      <c r="F1419" s="1">
        <v>72.95</v>
      </c>
      <c r="H1419" s="1">
        <v>83</v>
      </c>
      <c r="J1419" s="1">
        <v>78.642222000000004</v>
      </c>
      <c r="L1419" t="str">
        <f>+VLOOKUP($D1419,Popis!$A:$H,2,0)</f>
        <v>Petra Preradovića 14</v>
      </c>
      <c r="M1419" t="str">
        <f>+VLOOKUP($D1419,Popis!$A:$H,5,0)</f>
        <v>042/302-121; 042/302-122; 042/302-124, 302-125</v>
      </c>
      <c r="N1419" t="str">
        <f>+VLOOKUP($D1419,Popis!$A:$H,6,0)</f>
        <v>042/320-420</v>
      </c>
      <c r="O1419" t="str">
        <f>+VLOOKUP($D1419,Popis!$A:$H,7,0)</f>
        <v>ured@gimnazija-varazdin.skole.hr</v>
      </c>
      <c r="P1419" t="str">
        <f>+VLOOKUP($D1419,Popis!$A:$H,8,0)</f>
        <v>www.gimnazija-varazdin.hr</v>
      </c>
    </row>
    <row r="1420" spans="1:16" x14ac:dyDescent="0.3">
      <c r="A1420" t="s">
        <v>391</v>
      </c>
      <c r="B1420" t="str">
        <f>+VLOOKUP($D1420,Popis!$A:$H,3,0)</f>
        <v>42000</v>
      </c>
      <c r="C1420" t="str">
        <f>+VLOOKUP($D1420,Popis!$A:$H,4,0)</f>
        <v>Varaždin</v>
      </c>
      <c r="D1420" t="s">
        <v>397</v>
      </c>
      <c r="E1420" t="s">
        <v>534</v>
      </c>
      <c r="F1420" s="1">
        <v>71.88</v>
      </c>
      <c r="H1420" s="1">
        <v>80</v>
      </c>
      <c r="J1420" s="1">
        <v>76.604444000000001</v>
      </c>
      <c r="L1420" t="str">
        <f>+VLOOKUP($D1420,Popis!$A:$H,2,0)</f>
        <v>Petra Preradovića 14</v>
      </c>
      <c r="M1420" t="str">
        <f>+VLOOKUP($D1420,Popis!$A:$H,5,0)</f>
        <v>042/302-121; 042/302-122; 042/302-124, 302-125</v>
      </c>
      <c r="N1420" t="str">
        <f>+VLOOKUP($D1420,Popis!$A:$H,6,0)</f>
        <v>042/320-420</v>
      </c>
      <c r="O1420" t="str">
        <f>+VLOOKUP($D1420,Popis!$A:$H,7,0)</f>
        <v>ured@gimnazija-varazdin.skole.hr</v>
      </c>
      <c r="P1420" t="str">
        <f>+VLOOKUP($D1420,Popis!$A:$H,8,0)</f>
        <v>www.gimnazija-varazdin.hr</v>
      </c>
    </row>
    <row r="1421" spans="1:16" x14ac:dyDescent="0.3">
      <c r="A1421" t="s">
        <v>391</v>
      </c>
      <c r="B1421" t="str">
        <f>+VLOOKUP($D1421,Popis!$A:$H,3,0)</f>
        <v>42000</v>
      </c>
      <c r="C1421" t="str">
        <f>+VLOOKUP($D1421,Popis!$A:$H,4,0)</f>
        <v>Varaždin</v>
      </c>
      <c r="D1421" t="s">
        <v>397</v>
      </c>
      <c r="E1421" t="s">
        <v>510</v>
      </c>
      <c r="F1421" s="1">
        <v>67.650000000000006</v>
      </c>
      <c r="H1421" s="1">
        <v>84</v>
      </c>
      <c r="J1421" s="1">
        <v>78.398038999999997</v>
      </c>
      <c r="L1421" t="str">
        <f>+VLOOKUP($D1421,Popis!$A:$H,2,0)</f>
        <v>Petra Preradovića 14</v>
      </c>
      <c r="M1421" t="str">
        <f>+VLOOKUP($D1421,Popis!$A:$H,5,0)</f>
        <v>042/302-121; 042/302-122; 042/302-124, 302-125</v>
      </c>
      <c r="N1421" t="str">
        <f>+VLOOKUP($D1421,Popis!$A:$H,6,0)</f>
        <v>042/320-420</v>
      </c>
      <c r="O1421" t="str">
        <f>+VLOOKUP($D1421,Popis!$A:$H,7,0)</f>
        <v>ured@gimnazija-varazdin.skole.hr</v>
      </c>
      <c r="P1421" t="str">
        <f>+VLOOKUP($D1421,Popis!$A:$H,8,0)</f>
        <v>www.gimnazija-varazdin.hr</v>
      </c>
    </row>
    <row r="1422" spans="1:16" x14ac:dyDescent="0.3">
      <c r="A1422" t="s">
        <v>391</v>
      </c>
      <c r="B1422" t="str">
        <f>+VLOOKUP($D1422,Popis!$A:$H,3,0)</f>
        <v>42000</v>
      </c>
      <c r="C1422" t="str">
        <f>+VLOOKUP($D1422,Popis!$A:$H,4,0)</f>
        <v>Varaždin</v>
      </c>
      <c r="D1422" t="s">
        <v>600</v>
      </c>
      <c r="E1422" t="s">
        <v>20</v>
      </c>
      <c r="F1422" s="1">
        <v>48.43</v>
      </c>
      <c r="H1422" s="1">
        <v>80</v>
      </c>
      <c r="J1422" s="1">
        <v>63.889411000000003</v>
      </c>
      <c r="L1422" t="str">
        <f>+VLOOKUP($D1422,Popis!$A:$H,2,0)</f>
        <v>Frana Supila 22</v>
      </c>
      <c r="M1422" t="str">
        <f>+VLOOKUP($D1422,Popis!$A:$H,5,0)</f>
        <v>042/200-334</v>
      </c>
      <c r="N1422">
        <f>+VLOOKUP($D1422,Popis!$A:$H,6,0)</f>
        <v>0</v>
      </c>
      <c r="O1422" t="str">
        <f>+VLOOKUP($D1422,Popis!$A:$H,7,0)</f>
        <v>tajnistvo@privatna.net; martina.pazur@skole.hr; ured@gimnazija-prva-privatna-vz.skole.hr</v>
      </c>
      <c r="P1422">
        <f>+VLOOKUP($D1422,Popis!$A:$H,8,0)</f>
        <v>0</v>
      </c>
    </row>
    <row r="1423" spans="1:16" x14ac:dyDescent="0.3">
      <c r="A1423" t="s">
        <v>391</v>
      </c>
      <c r="B1423" t="str">
        <f>+VLOOKUP($D1423,Popis!$A:$H,3,0)</f>
        <v>42000</v>
      </c>
      <c r="C1423" t="str">
        <f>+VLOOKUP($D1423,Popis!$A:$H,4,0)</f>
        <v>Varaždin</v>
      </c>
      <c r="D1423" t="s">
        <v>400</v>
      </c>
      <c r="E1423" t="s">
        <v>130</v>
      </c>
      <c r="F1423" s="1">
        <v>46.01</v>
      </c>
      <c r="H1423" s="1">
        <v>58.29</v>
      </c>
      <c r="J1423" s="1">
        <v>52.398000000000003</v>
      </c>
      <c r="L1423" t="str">
        <f>+VLOOKUP($D1423,Popis!$A:$H,2,0)</f>
        <v>BOŽENE PLAZZERIANO 4</v>
      </c>
      <c r="M1423" t="str">
        <f>+VLOOKUP($D1423,Popis!$A:$H,5,0)</f>
        <v>042/492-251</v>
      </c>
      <c r="N1423" t="str">
        <f>+VLOOKUP($D1423,Popis!$A:$H,6,0)</f>
        <v>042/492-250</v>
      </c>
      <c r="O1423" t="str">
        <f>+VLOOKUP($D1423,Popis!$A:$H,7,0)</f>
        <v>strukovna.varazdin@gmail.com</v>
      </c>
      <c r="P1423" t="str">
        <f>+VLOOKUP($D1423,Popis!$A:$H,8,0)</f>
        <v>https://sss-vz.hr</v>
      </c>
    </row>
    <row r="1424" spans="1:16" x14ac:dyDescent="0.3">
      <c r="A1424" t="s">
        <v>391</v>
      </c>
      <c r="B1424" t="str">
        <f>+VLOOKUP($D1424,Popis!$A:$H,3,0)</f>
        <v>42000</v>
      </c>
      <c r="C1424" t="str">
        <f>+VLOOKUP($D1424,Popis!$A:$H,4,0)</f>
        <v>Varaždin</v>
      </c>
      <c r="D1424" t="s">
        <v>400</v>
      </c>
      <c r="E1424" t="s">
        <v>64</v>
      </c>
      <c r="F1424" s="1">
        <v>46.61</v>
      </c>
      <c r="H1424" s="1">
        <v>77.14</v>
      </c>
      <c r="J1424" s="1">
        <v>58.289375</v>
      </c>
      <c r="L1424" t="str">
        <f>+VLOOKUP($D1424,Popis!$A:$H,2,0)</f>
        <v>BOŽENE PLAZZERIANO 4</v>
      </c>
      <c r="M1424" t="str">
        <f>+VLOOKUP($D1424,Popis!$A:$H,5,0)</f>
        <v>042/492-251</v>
      </c>
      <c r="N1424" t="str">
        <f>+VLOOKUP($D1424,Popis!$A:$H,6,0)</f>
        <v>042/492-250</v>
      </c>
      <c r="O1424" t="str">
        <f>+VLOOKUP($D1424,Popis!$A:$H,7,0)</f>
        <v>strukovna.varazdin@gmail.com</v>
      </c>
      <c r="P1424" t="str">
        <f>+VLOOKUP($D1424,Popis!$A:$H,8,0)</f>
        <v>https://sss-vz.hr</v>
      </c>
    </row>
    <row r="1425" spans="1:16" x14ac:dyDescent="0.3">
      <c r="A1425" t="s">
        <v>391</v>
      </c>
      <c r="B1425" t="str">
        <f>+VLOOKUP($D1425,Popis!$A:$H,3,0)</f>
        <v>42000</v>
      </c>
      <c r="C1425" t="str">
        <f>+VLOOKUP($D1425,Popis!$A:$H,4,0)</f>
        <v>Varaždin</v>
      </c>
      <c r="D1425" t="s">
        <v>400</v>
      </c>
      <c r="E1425" t="s">
        <v>39</v>
      </c>
      <c r="F1425" s="1">
        <v>37.31</v>
      </c>
      <c r="H1425" s="1">
        <v>44.96</v>
      </c>
      <c r="J1425" s="1">
        <v>40.720666000000001</v>
      </c>
      <c r="L1425" t="str">
        <f>+VLOOKUP($D1425,Popis!$A:$H,2,0)</f>
        <v>BOŽENE PLAZZERIANO 4</v>
      </c>
      <c r="M1425" t="str">
        <f>+VLOOKUP($D1425,Popis!$A:$H,5,0)</f>
        <v>042/492-251</v>
      </c>
      <c r="N1425" t="str">
        <f>+VLOOKUP($D1425,Popis!$A:$H,6,0)</f>
        <v>042/492-250</v>
      </c>
      <c r="O1425" t="str">
        <f>+VLOOKUP($D1425,Popis!$A:$H,7,0)</f>
        <v>strukovna.varazdin@gmail.com</v>
      </c>
      <c r="P1425" t="str">
        <f>+VLOOKUP($D1425,Popis!$A:$H,8,0)</f>
        <v>https://sss-vz.hr</v>
      </c>
    </row>
    <row r="1426" spans="1:16" x14ac:dyDescent="0.3">
      <c r="A1426" t="s">
        <v>391</v>
      </c>
      <c r="B1426" t="str">
        <f>+VLOOKUP($D1426,Popis!$A:$H,3,0)</f>
        <v>42000</v>
      </c>
      <c r="C1426" t="str">
        <f>+VLOOKUP($D1426,Popis!$A:$H,4,0)</f>
        <v>Varaždin</v>
      </c>
      <c r="D1426" t="s">
        <v>400</v>
      </c>
      <c r="E1426" t="s">
        <v>66</v>
      </c>
      <c r="F1426" s="1">
        <v>67.5</v>
      </c>
      <c r="H1426" s="1">
        <v>78.930000000000007</v>
      </c>
      <c r="J1426" s="1">
        <v>72.577057999999994</v>
      </c>
      <c r="L1426" t="str">
        <f>+VLOOKUP($D1426,Popis!$A:$H,2,0)</f>
        <v>BOŽENE PLAZZERIANO 4</v>
      </c>
      <c r="M1426" t="str">
        <f>+VLOOKUP($D1426,Popis!$A:$H,5,0)</f>
        <v>042/492-251</v>
      </c>
      <c r="N1426" t="str">
        <f>+VLOOKUP($D1426,Popis!$A:$H,6,0)</f>
        <v>042/492-250</v>
      </c>
      <c r="O1426" t="str">
        <f>+VLOOKUP($D1426,Popis!$A:$H,7,0)</f>
        <v>strukovna.varazdin@gmail.com</v>
      </c>
      <c r="P1426" t="str">
        <f>+VLOOKUP($D1426,Popis!$A:$H,8,0)</f>
        <v>https://sss-vz.hr</v>
      </c>
    </row>
    <row r="1427" spans="1:16" x14ac:dyDescent="0.3">
      <c r="A1427" t="s">
        <v>391</v>
      </c>
      <c r="B1427" t="str">
        <f>+VLOOKUP($D1427,Popis!$A:$H,3,0)</f>
        <v>42000</v>
      </c>
      <c r="C1427" t="str">
        <f>+VLOOKUP($D1427,Popis!$A:$H,4,0)</f>
        <v>Varaždin</v>
      </c>
      <c r="D1427" t="s">
        <v>400</v>
      </c>
      <c r="E1427" t="s">
        <v>401</v>
      </c>
      <c r="F1427" s="1">
        <v>144.04</v>
      </c>
      <c r="H1427" s="1">
        <v>198.93</v>
      </c>
      <c r="J1427" s="1">
        <v>154.594705</v>
      </c>
      <c r="L1427" t="str">
        <f>+VLOOKUP($D1427,Popis!$A:$H,2,0)</f>
        <v>BOŽENE PLAZZERIANO 4</v>
      </c>
      <c r="M1427" t="str">
        <f>+VLOOKUP($D1427,Popis!$A:$H,5,0)</f>
        <v>042/492-251</v>
      </c>
      <c r="N1427" t="str">
        <f>+VLOOKUP($D1427,Popis!$A:$H,6,0)</f>
        <v>042/492-250</v>
      </c>
      <c r="O1427" t="str">
        <f>+VLOOKUP($D1427,Popis!$A:$H,7,0)</f>
        <v>strukovna.varazdin@gmail.com</v>
      </c>
      <c r="P1427" t="str">
        <f>+VLOOKUP($D1427,Popis!$A:$H,8,0)</f>
        <v>https://sss-vz.hr</v>
      </c>
    </row>
    <row r="1428" spans="1:16" x14ac:dyDescent="0.3">
      <c r="A1428" t="s">
        <v>391</v>
      </c>
      <c r="B1428" t="str">
        <f>+VLOOKUP($D1428,Popis!$A:$H,3,0)</f>
        <v>42000</v>
      </c>
      <c r="C1428" t="str">
        <f>+VLOOKUP($D1428,Popis!$A:$H,4,0)</f>
        <v>Varaždin</v>
      </c>
      <c r="D1428" t="s">
        <v>400</v>
      </c>
      <c r="E1428" t="s">
        <v>67</v>
      </c>
      <c r="F1428" s="1">
        <v>24.51</v>
      </c>
      <c r="H1428" s="1">
        <v>35.130000000000003</v>
      </c>
      <c r="J1428" s="1">
        <v>28.2925</v>
      </c>
      <c r="L1428" t="str">
        <f>+VLOOKUP($D1428,Popis!$A:$H,2,0)</f>
        <v>BOŽENE PLAZZERIANO 4</v>
      </c>
      <c r="M1428" t="str">
        <f>+VLOOKUP($D1428,Popis!$A:$H,5,0)</f>
        <v>042/492-251</v>
      </c>
      <c r="N1428" t="str">
        <f>+VLOOKUP($D1428,Popis!$A:$H,6,0)</f>
        <v>042/492-250</v>
      </c>
      <c r="O1428" t="str">
        <f>+VLOOKUP($D1428,Popis!$A:$H,7,0)</f>
        <v>strukovna.varazdin@gmail.com</v>
      </c>
      <c r="P1428" t="str">
        <f>+VLOOKUP($D1428,Popis!$A:$H,8,0)</f>
        <v>https://sss-vz.hr</v>
      </c>
    </row>
    <row r="1429" spans="1:16" x14ac:dyDescent="0.3">
      <c r="A1429" t="s">
        <v>391</v>
      </c>
      <c r="B1429" t="str">
        <f>+VLOOKUP($D1429,Popis!$A:$H,3,0)</f>
        <v>42000</v>
      </c>
      <c r="C1429" t="str">
        <f>+VLOOKUP($D1429,Popis!$A:$H,4,0)</f>
        <v>Varaždin</v>
      </c>
      <c r="D1429" t="s">
        <v>400</v>
      </c>
      <c r="E1429" t="s">
        <v>132</v>
      </c>
      <c r="F1429" s="1">
        <v>28.63</v>
      </c>
      <c r="H1429" s="1">
        <v>32.99</v>
      </c>
      <c r="J1429" s="1">
        <v>30.81</v>
      </c>
      <c r="L1429" t="str">
        <f>+VLOOKUP($D1429,Popis!$A:$H,2,0)</f>
        <v>BOŽENE PLAZZERIANO 4</v>
      </c>
      <c r="M1429" t="str">
        <f>+VLOOKUP($D1429,Popis!$A:$H,5,0)</f>
        <v>042/492-251</v>
      </c>
      <c r="N1429" t="str">
        <f>+VLOOKUP($D1429,Popis!$A:$H,6,0)</f>
        <v>042/492-250</v>
      </c>
      <c r="O1429" t="str">
        <f>+VLOOKUP($D1429,Popis!$A:$H,7,0)</f>
        <v>strukovna.varazdin@gmail.com</v>
      </c>
      <c r="P1429" t="str">
        <f>+VLOOKUP($D1429,Popis!$A:$H,8,0)</f>
        <v>https://sss-vz.hr</v>
      </c>
    </row>
    <row r="1430" spans="1:16" x14ac:dyDescent="0.3">
      <c r="A1430" t="s">
        <v>391</v>
      </c>
      <c r="B1430" t="str">
        <f>+VLOOKUP($D1430,Popis!$A:$H,3,0)</f>
        <v>42000</v>
      </c>
      <c r="C1430" t="str">
        <f>+VLOOKUP($D1430,Popis!$A:$H,4,0)</f>
        <v>Varaždin</v>
      </c>
      <c r="D1430" t="s">
        <v>400</v>
      </c>
      <c r="E1430" t="s">
        <v>68</v>
      </c>
      <c r="F1430" s="1">
        <v>23.29</v>
      </c>
      <c r="H1430" s="1">
        <v>34.83</v>
      </c>
      <c r="J1430" s="1">
        <v>28.655000000000001</v>
      </c>
      <c r="L1430" t="str">
        <f>+VLOOKUP($D1430,Popis!$A:$H,2,0)</f>
        <v>BOŽENE PLAZZERIANO 4</v>
      </c>
      <c r="M1430" t="str">
        <f>+VLOOKUP($D1430,Popis!$A:$H,5,0)</f>
        <v>042/492-251</v>
      </c>
      <c r="N1430" t="str">
        <f>+VLOOKUP($D1430,Popis!$A:$H,6,0)</f>
        <v>042/492-250</v>
      </c>
      <c r="O1430" t="str">
        <f>+VLOOKUP($D1430,Popis!$A:$H,7,0)</f>
        <v>strukovna.varazdin@gmail.com</v>
      </c>
      <c r="P1430" t="str">
        <f>+VLOOKUP($D1430,Popis!$A:$H,8,0)</f>
        <v>https://sss-vz.hr</v>
      </c>
    </row>
    <row r="1431" spans="1:16" x14ac:dyDescent="0.3">
      <c r="A1431" t="s">
        <v>391</v>
      </c>
      <c r="B1431" t="str">
        <f>+VLOOKUP($D1431,Popis!$A:$H,3,0)</f>
        <v>42000</v>
      </c>
      <c r="C1431" t="str">
        <f>+VLOOKUP($D1431,Popis!$A:$H,4,0)</f>
        <v>Varaždin</v>
      </c>
      <c r="D1431" t="s">
        <v>400</v>
      </c>
      <c r="E1431" t="s">
        <v>501</v>
      </c>
      <c r="F1431" s="1">
        <v>56</v>
      </c>
      <c r="H1431" s="1">
        <v>76.17</v>
      </c>
      <c r="J1431" s="1">
        <v>64.752307000000002</v>
      </c>
      <c r="L1431" t="str">
        <f>+VLOOKUP($D1431,Popis!$A:$H,2,0)</f>
        <v>BOŽENE PLAZZERIANO 4</v>
      </c>
      <c r="M1431" t="str">
        <f>+VLOOKUP($D1431,Popis!$A:$H,5,0)</f>
        <v>042/492-251</v>
      </c>
      <c r="N1431" t="str">
        <f>+VLOOKUP($D1431,Popis!$A:$H,6,0)</f>
        <v>042/492-250</v>
      </c>
      <c r="O1431" t="str">
        <f>+VLOOKUP($D1431,Popis!$A:$H,7,0)</f>
        <v>strukovna.varazdin@gmail.com</v>
      </c>
      <c r="P1431" t="str">
        <f>+VLOOKUP($D1431,Popis!$A:$H,8,0)</f>
        <v>https://sss-vz.hr</v>
      </c>
    </row>
    <row r="1432" spans="1:16" x14ac:dyDescent="0.3">
      <c r="A1432" t="s">
        <v>391</v>
      </c>
      <c r="B1432" t="str">
        <f>+VLOOKUP($D1432,Popis!$A:$H,3,0)</f>
        <v>42000</v>
      </c>
      <c r="C1432" t="str">
        <f>+VLOOKUP($D1432,Popis!$A:$H,4,0)</f>
        <v>Varaždin</v>
      </c>
      <c r="D1432" t="s">
        <v>400</v>
      </c>
      <c r="E1432" t="s">
        <v>502</v>
      </c>
      <c r="F1432" s="1">
        <v>25.24</v>
      </c>
      <c r="H1432" s="1">
        <v>35.479999999999997</v>
      </c>
      <c r="J1432" s="1">
        <v>30.157499999999999</v>
      </c>
      <c r="L1432" t="str">
        <f>+VLOOKUP($D1432,Popis!$A:$H,2,0)</f>
        <v>BOŽENE PLAZZERIANO 4</v>
      </c>
      <c r="M1432" t="str">
        <f>+VLOOKUP($D1432,Popis!$A:$H,5,0)</f>
        <v>042/492-251</v>
      </c>
      <c r="N1432" t="str">
        <f>+VLOOKUP($D1432,Popis!$A:$H,6,0)</f>
        <v>042/492-250</v>
      </c>
      <c r="O1432" t="str">
        <f>+VLOOKUP($D1432,Popis!$A:$H,7,0)</f>
        <v>strukovna.varazdin@gmail.com</v>
      </c>
      <c r="P1432" t="str">
        <f>+VLOOKUP($D1432,Popis!$A:$H,8,0)</f>
        <v>https://sss-vz.hr</v>
      </c>
    </row>
    <row r="1433" spans="1:16" x14ac:dyDescent="0.3">
      <c r="A1433" t="s">
        <v>391</v>
      </c>
      <c r="B1433" t="str">
        <f>+VLOOKUP($D1433,Popis!$A:$H,3,0)</f>
        <v>42000</v>
      </c>
      <c r="C1433" t="str">
        <f>+VLOOKUP($D1433,Popis!$A:$H,4,0)</f>
        <v>Varaždin</v>
      </c>
      <c r="D1433" t="s">
        <v>400</v>
      </c>
      <c r="E1433" t="s">
        <v>70</v>
      </c>
      <c r="F1433" s="1">
        <v>23.54</v>
      </c>
      <c r="H1433" s="1">
        <v>31.24</v>
      </c>
      <c r="J1433" s="1">
        <v>26.946923000000002</v>
      </c>
      <c r="L1433" t="str">
        <f>+VLOOKUP($D1433,Popis!$A:$H,2,0)</f>
        <v>BOŽENE PLAZZERIANO 4</v>
      </c>
      <c r="M1433" t="str">
        <f>+VLOOKUP($D1433,Popis!$A:$H,5,0)</f>
        <v>042/492-251</v>
      </c>
      <c r="N1433" t="str">
        <f>+VLOOKUP($D1433,Popis!$A:$H,6,0)</f>
        <v>042/492-250</v>
      </c>
      <c r="O1433" t="str">
        <f>+VLOOKUP($D1433,Popis!$A:$H,7,0)</f>
        <v>strukovna.varazdin@gmail.com</v>
      </c>
      <c r="P1433" t="str">
        <f>+VLOOKUP($D1433,Popis!$A:$H,8,0)</f>
        <v>https://sss-vz.hr</v>
      </c>
    </row>
    <row r="1434" spans="1:16" x14ac:dyDescent="0.3">
      <c r="A1434" t="s">
        <v>391</v>
      </c>
      <c r="B1434" t="str">
        <f>+VLOOKUP($D1434,Popis!$A:$H,3,0)</f>
        <v>42000</v>
      </c>
      <c r="C1434" t="str">
        <f>+VLOOKUP($D1434,Popis!$A:$H,4,0)</f>
        <v>Varaždin</v>
      </c>
      <c r="D1434" t="s">
        <v>400</v>
      </c>
      <c r="E1434" t="s">
        <v>115</v>
      </c>
      <c r="F1434" s="1">
        <v>23.62</v>
      </c>
      <c r="H1434" s="1">
        <v>28.55</v>
      </c>
      <c r="J1434" s="1">
        <v>26.18</v>
      </c>
      <c r="L1434" t="str">
        <f>+VLOOKUP($D1434,Popis!$A:$H,2,0)</f>
        <v>BOŽENE PLAZZERIANO 4</v>
      </c>
      <c r="M1434" t="str">
        <f>+VLOOKUP($D1434,Popis!$A:$H,5,0)</f>
        <v>042/492-251</v>
      </c>
      <c r="N1434" t="str">
        <f>+VLOOKUP($D1434,Popis!$A:$H,6,0)</f>
        <v>042/492-250</v>
      </c>
      <c r="O1434" t="str">
        <f>+VLOOKUP($D1434,Popis!$A:$H,7,0)</f>
        <v>strukovna.varazdin@gmail.com</v>
      </c>
      <c r="P1434" t="str">
        <f>+VLOOKUP($D1434,Popis!$A:$H,8,0)</f>
        <v>https://sss-vz.hr</v>
      </c>
    </row>
    <row r="1435" spans="1:16" x14ac:dyDescent="0.3">
      <c r="A1435" t="s">
        <v>391</v>
      </c>
      <c r="B1435" t="str">
        <f>+VLOOKUP($D1435,Popis!$A:$H,3,0)</f>
        <v>42000</v>
      </c>
      <c r="C1435" t="str">
        <f>+VLOOKUP($D1435,Popis!$A:$H,4,0)</f>
        <v>Varaždin</v>
      </c>
      <c r="D1435" t="s">
        <v>400</v>
      </c>
      <c r="E1435" t="s">
        <v>40</v>
      </c>
      <c r="F1435" s="1">
        <v>23.37</v>
      </c>
      <c r="H1435" s="1">
        <v>40.4</v>
      </c>
      <c r="J1435" s="1">
        <v>28.582726999999998</v>
      </c>
      <c r="L1435" t="str">
        <f>+VLOOKUP($D1435,Popis!$A:$H,2,0)</f>
        <v>BOŽENE PLAZZERIANO 4</v>
      </c>
      <c r="M1435" t="str">
        <f>+VLOOKUP($D1435,Popis!$A:$H,5,0)</f>
        <v>042/492-251</v>
      </c>
      <c r="N1435" t="str">
        <f>+VLOOKUP($D1435,Popis!$A:$H,6,0)</f>
        <v>042/492-250</v>
      </c>
      <c r="O1435" t="str">
        <f>+VLOOKUP($D1435,Popis!$A:$H,7,0)</f>
        <v>strukovna.varazdin@gmail.com</v>
      </c>
      <c r="P1435" t="str">
        <f>+VLOOKUP($D1435,Popis!$A:$H,8,0)</f>
        <v>https://sss-vz.hr</v>
      </c>
    </row>
    <row r="1436" spans="1:16" x14ac:dyDescent="0.3">
      <c r="A1436" t="s">
        <v>391</v>
      </c>
      <c r="B1436" t="str">
        <f>+VLOOKUP($D1436,Popis!$A:$H,3,0)</f>
        <v>42000</v>
      </c>
      <c r="C1436" t="str">
        <f>+VLOOKUP($D1436,Popis!$A:$H,4,0)</f>
        <v>Varaždin</v>
      </c>
      <c r="D1436" t="s">
        <v>400</v>
      </c>
      <c r="E1436" t="s">
        <v>402</v>
      </c>
      <c r="F1436" s="1">
        <v>23.62</v>
      </c>
      <c r="H1436" s="1">
        <v>37.590000000000003</v>
      </c>
      <c r="J1436" s="1">
        <v>28.603332999999999</v>
      </c>
      <c r="L1436" t="str">
        <f>+VLOOKUP($D1436,Popis!$A:$H,2,0)</f>
        <v>BOŽENE PLAZZERIANO 4</v>
      </c>
      <c r="M1436" t="str">
        <f>+VLOOKUP($D1436,Popis!$A:$H,5,0)</f>
        <v>042/492-251</v>
      </c>
      <c r="N1436" t="str">
        <f>+VLOOKUP($D1436,Popis!$A:$H,6,0)</f>
        <v>042/492-250</v>
      </c>
      <c r="O1436" t="str">
        <f>+VLOOKUP($D1436,Popis!$A:$H,7,0)</f>
        <v>strukovna.varazdin@gmail.com</v>
      </c>
      <c r="P1436" t="str">
        <f>+VLOOKUP($D1436,Popis!$A:$H,8,0)</f>
        <v>https://sss-vz.hr</v>
      </c>
    </row>
    <row r="1437" spans="1:16" x14ac:dyDescent="0.3">
      <c r="A1437" t="s">
        <v>391</v>
      </c>
      <c r="B1437" t="str">
        <f>+VLOOKUP($D1437,Popis!$A:$H,3,0)</f>
        <v>42207</v>
      </c>
      <c r="C1437" t="str">
        <f>+VLOOKUP($D1437,Popis!$A:$H,4,0)</f>
        <v>Marčan</v>
      </c>
      <c r="D1437" t="s">
        <v>403</v>
      </c>
      <c r="E1437" t="s">
        <v>75</v>
      </c>
      <c r="F1437" s="1">
        <v>46.46</v>
      </c>
      <c r="H1437" s="1">
        <v>51.1</v>
      </c>
      <c r="J1437" s="1">
        <v>49.093333000000001</v>
      </c>
      <c r="L1437" t="str">
        <f>+VLOOKUP($D1437,Popis!$A:$H,2,0)</f>
        <v>Vinička 53</v>
      </c>
      <c r="M1437" t="str">
        <f>+VLOOKUP($D1437,Popis!$A:$H,5,0)</f>
        <v>042/722-131; 042/722-444; 042/208-440</v>
      </c>
      <c r="N1437" t="str">
        <f>+VLOOKUP($D1437,Popis!$A:$H,6,0)</f>
        <v>042/722-131</v>
      </c>
      <c r="O1437" t="str">
        <f>+VLOOKUP($D1437,Popis!$A:$H,7,0)</f>
        <v>ured@ss-arboretumopeka-marcan.skole.hr</v>
      </c>
      <c r="P1437" t="str">
        <f>+VLOOKUP($D1437,Popis!$A:$H,8,0)</f>
        <v>https://ao-rck.hr/</v>
      </c>
    </row>
    <row r="1438" spans="1:16" x14ac:dyDescent="0.3">
      <c r="A1438" t="s">
        <v>391</v>
      </c>
      <c r="B1438" t="str">
        <f>+VLOOKUP($D1438,Popis!$A:$H,3,0)</f>
        <v>42207</v>
      </c>
      <c r="C1438" t="str">
        <f>+VLOOKUP($D1438,Popis!$A:$H,4,0)</f>
        <v>Marčan</v>
      </c>
      <c r="D1438" t="s">
        <v>403</v>
      </c>
      <c r="E1438" t="s">
        <v>76</v>
      </c>
      <c r="F1438" s="1">
        <v>22.66</v>
      </c>
      <c r="H1438" s="1">
        <v>34.47</v>
      </c>
      <c r="J1438" s="1">
        <v>27.662500000000001</v>
      </c>
      <c r="L1438" t="str">
        <f>+VLOOKUP($D1438,Popis!$A:$H,2,0)</f>
        <v>Vinička 53</v>
      </c>
      <c r="M1438" t="str">
        <f>+VLOOKUP($D1438,Popis!$A:$H,5,0)</f>
        <v>042/722-131; 042/722-444; 042/208-440</v>
      </c>
      <c r="N1438" t="str">
        <f>+VLOOKUP($D1438,Popis!$A:$H,6,0)</f>
        <v>042/722-131</v>
      </c>
      <c r="O1438" t="str">
        <f>+VLOOKUP($D1438,Popis!$A:$H,7,0)</f>
        <v>ured@ss-arboretumopeka-marcan.skole.hr</v>
      </c>
      <c r="P1438" t="str">
        <f>+VLOOKUP($D1438,Popis!$A:$H,8,0)</f>
        <v>https://ao-rck.hr/</v>
      </c>
    </row>
    <row r="1439" spans="1:16" x14ac:dyDescent="0.3">
      <c r="A1439" t="s">
        <v>391</v>
      </c>
      <c r="B1439" t="str">
        <f>+VLOOKUP($D1439,Popis!$A:$H,3,0)</f>
        <v>42207</v>
      </c>
      <c r="C1439" t="str">
        <f>+VLOOKUP($D1439,Popis!$A:$H,4,0)</f>
        <v>Marčan</v>
      </c>
      <c r="D1439" t="s">
        <v>403</v>
      </c>
      <c r="E1439" t="s">
        <v>15</v>
      </c>
      <c r="F1439" s="1">
        <v>32.57</v>
      </c>
      <c r="H1439" s="1">
        <v>32.57</v>
      </c>
      <c r="J1439" s="1">
        <v>32.57</v>
      </c>
      <c r="L1439" t="str">
        <f>+VLOOKUP($D1439,Popis!$A:$H,2,0)</f>
        <v>Vinička 53</v>
      </c>
      <c r="M1439" t="str">
        <f>+VLOOKUP($D1439,Popis!$A:$H,5,0)</f>
        <v>042/722-131; 042/722-444; 042/208-440</v>
      </c>
      <c r="N1439" t="str">
        <f>+VLOOKUP($D1439,Popis!$A:$H,6,0)</f>
        <v>042/722-131</v>
      </c>
      <c r="O1439" t="str">
        <f>+VLOOKUP($D1439,Popis!$A:$H,7,0)</f>
        <v>ured@ss-arboretumopeka-marcan.skole.hr</v>
      </c>
      <c r="P1439" t="str">
        <f>+VLOOKUP($D1439,Popis!$A:$H,8,0)</f>
        <v>https://ao-rck.hr/</v>
      </c>
    </row>
    <row r="1440" spans="1:16" x14ac:dyDescent="0.3">
      <c r="A1440" t="s">
        <v>391</v>
      </c>
      <c r="B1440" t="str">
        <f>+VLOOKUP($D1440,Popis!$A:$H,3,0)</f>
        <v>42207</v>
      </c>
      <c r="C1440" t="str">
        <f>+VLOOKUP($D1440,Popis!$A:$H,4,0)</f>
        <v>Marčan</v>
      </c>
      <c r="D1440" t="s">
        <v>403</v>
      </c>
      <c r="E1440" t="s">
        <v>43</v>
      </c>
      <c r="F1440" s="1">
        <v>23.62</v>
      </c>
      <c r="H1440" s="1">
        <v>28.41</v>
      </c>
      <c r="J1440" s="1">
        <v>26.563333</v>
      </c>
      <c r="L1440" t="str">
        <f>+VLOOKUP($D1440,Popis!$A:$H,2,0)</f>
        <v>Vinička 53</v>
      </c>
      <c r="M1440" t="str">
        <f>+VLOOKUP($D1440,Popis!$A:$H,5,0)</f>
        <v>042/722-131; 042/722-444; 042/208-440</v>
      </c>
      <c r="N1440" t="str">
        <f>+VLOOKUP($D1440,Popis!$A:$H,6,0)</f>
        <v>042/722-131</v>
      </c>
      <c r="O1440" t="str">
        <f>+VLOOKUP($D1440,Popis!$A:$H,7,0)</f>
        <v>ured@ss-arboretumopeka-marcan.skole.hr</v>
      </c>
      <c r="P1440" t="str">
        <f>+VLOOKUP($D1440,Popis!$A:$H,8,0)</f>
        <v>https://ao-rck.hr/</v>
      </c>
    </row>
    <row r="1441" spans="1:16" x14ac:dyDescent="0.3">
      <c r="A1441" t="s">
        <v>391</v>
      </c>
      <c r="B1441" t="str">
        <f>+VLOOKUP($D1441,Popis!$A:$H,3,0)</f>
        <v>42207</v>
      </c>
      <c r="C1441" t="str">
        <f>+VLOOKUP($D1441,Popis!$A:$H,4,0)</f>
        <v>Marčan</v>
      </c>
      <c r="D1441" t="s">
        <v>403</v>
      </c>
      <c r="E1441" t="s">
        <v>507</v>
      </c>
      <c r="F1441" s="1">
        <v>41.28</v>
      </c>
      <c r="H1441" s="1">
        <v>71.88</v>
      </c>
      <c r="J1441" s="1">
        <v>54.489443999999999</v>
      </c>
      <c r="L1441" t="str">
        <f>+VLOOKUP($D1441,Popis!$A:$H,2,0)</f>
        <v>Vinička 53</v>
      </c>
      <c r="M1441" t="str">
        <f>+VLOOKUP($D1441,Popis!$A:$H,5,0)</f>
        <v>042/722-131; 042/722-444; 042/208-440</v>
      </c>
      <c r="N1441" t="str">
        <f>+VLOOKUP($D1441,Popis!$A:$H,6,0)</f>
        <v>042/722-131</v>
      </c>
      <c r="O1441" t="str">
        <f>+VLOOKUP($D1441,Popis!$A:$H,7,0)</f>
        <v>ured@ss-arboretumopeka-marcan.skole.hr</v>
      </c>
      <c r="P1441" t="str">
        <f>+VLOOKUP($D1441,Popis!$A:$H,8,0)</f>
        <v>https://ao-rck.hr/</v>
      </c>
    </row>
    <row r="1442" spans="1:16" x14ac:dyDescent="0.3">
      <c r="A1442" t="s">
        <v>391</v>
      </c>
      <c r="B1442" t="str">
        <f>+VLOOKUP($D1442,Popis!$A:$H,3,0)</f>
        <v>42240</v>
      </c>
      <c r="C1442" t="str">
        <f>+VLOOKUP($D1442,Popis!$A:$H,4,0)</f>
        <v>Ivanec</v>
      </c>
      <c r="D1442" t="s">
        <v>404</v>
      </c>
      <c r="E1442" t="s">
        <v>34</v>
      </c>
      <c r="F1442" s="1">
        <v>29.65</v>
      </c>
      <c r="H1442" s="1">
        <v>36.07</v>
      </c>
      <c r="J1442" s="1">
        <v>32.863332999999997</v>
      </c>
      <c r="L1442" t="str">
        <f>+VLOOKUP($D1442,Popis!$A:$H,2,0)</f>
        <v>EUGENA KUMIČIĆA 7</v>
      </c>
      <c r="M1442" t="str">
        <f>+VLOOKUP($D1442,Popis!$A:$H,5,0)</f>
        <v>0989288200; 042/782-344 (1)</v>
      </c>
      <c r="N1442">
        <f>+VLOOKUP($D1442,Popis!$A:$H,6,0)</f>
        <v>0</v>
      </c>
      <c r="O1442" t="str">
        <f>+VLOOKUP($D1442,Popis!$A:$H,7,0)</f>
        <v>info@ss-ivanec.hr; ured@ss-ivanec.skole.hr</v>
      </c>
      <c r="P1442" t="str">
        <f>+VLOOKUP($D1442,Popis!$A:$H,8,0)</f>
        <v>http://ss-ivanec.hr</v>
      </c>
    </row>
    <row r="1443" spans="1:16" x14ac:dyDescent="0.3">
      <c r="A1443" t="s">
        <v>391</v>
      </c>
      <c r="B1443" t="str">
        <f>+VLOOKUP($D1443,Popis!$A:$H,3,0)</f>
        <v>42240</v>
      </c>
      <c r="C1443" t="str">
        <f>+VLOOKUP($D1443,Popis!$A:$H,4,0)</f>
        <v>Ivanec</v>
      </c>
      <c r="D1443" t="s">
        <v>404</v>
      </c>
      <c r="E1443" t="s">
        <v>20</v>
      </c>
      <c r="F1443" s="1">
        <v>61.68</v>
      </c>
      <c r="H1443" s="1">
        <v>82.92</v>
      </c>
      <c r="J1443" s="1">
        <v>74.872432000000003</v>
      </c>
      <c r="L1443" t="str">
        <f>+VLOOKUP($D1443,Popis!$A:$H,2,0)</f>
        <v>EUGENA KUMIČIĆA 7</v>
      </c>
      <c r="M1443" t="str">
        <f>+VLOOKUP($D1443,Popis!$A:$H,5,0)</f>
        <v>0989288200; 042/782-344 (1)</v>
      </c>
      <c r="N1443">
        <f>+VLOOKUP($D1443,Popis!$A:$H,6,0)</f>
        <v>0</v>
      </c>
      <c r="O1443" t="str">
        <f>+VLOOKUP($D1443,Popis!$A:$H,7,0)</f>
        <v>info@ss-ivanec.hr; ured@ss-ivanec.skole.hr</v>
      </c>
      <c r="P1443" t="str">
        <f>+VLOOKUP($D1443,Popis!$A:$H,8,0)</f>
        <v>http://ss-ivanec.hr</v>
      </c>
    </row>
    <row r="1444" spans="1:16" x14ac:dyDescent="0.3">
      <c r="A1444" t="s">
        <v>391</v>
      </c>
      <c r="B1444" t="str">
        <f>+VLOOKUP($D1444,Popis!$A:$H,3,0)</f>
        <v>42240</v>
      </c>
      <c r="C1444" t="str">
        <f>+VLOOKUP($D1444,Popis!$A:$H,4,0)</f>
        <v>Ivanec</v>
      </c>
      <c r="D1444" t="s">
        <v>404</v>
      </c>
      <c r="E1444" t="s">
        <v>35</v>
      </c>
      <c r="F1444" s="1">
        <v>25.1</v>
      </c>
      <c r="H1444" s="1">
        <v>40.270000000000003</v>
      </c>
      <c r="J1444" s="1">
        <v>30.487221999999999</v>
      </c>
      <c r="L1444" t="str">
        <f>+VLOOKUP($D1444,Popis!$A:$H,2,0)</f>
        <v>EUGENA KUMIČIĆA 7</v>
      </c>
      <c r="M1444" t="str">
        <f>+VLOOKUP($D1444,Popis!$A:$H,5,0)</f>
        <v>0989288200; 042/782-344 (1)</v>
      </c>
      <c r="N1444">
        <f>+VLOOKUP($D1444,Popis!$A:$H,6,0)</f>
        <v>0</v>
      </c>
      <c r="O1444" t="str">
        <f>+VLOOKUP($D1444,Popis!$A:$H,7,0)</f>
        <v>info@ss-ivanec.hr; ured@ss-ivanec.skole.hr</v>
      </c>
      <c r="P1444" t="str">
        <f>+VLOOKUP($D1444,Popis!$A:$H,8,0)</f>
        <v>http://ss-ivanec.hr</v>
      </c>
    </row>
    <row r="1445" spans="1:16" x14ac:dyDescent="0.3">
      <c r="A1445" t="s">
        <v>391</v>
      </c>
      <c r="B1445" t="str">
        <f>+VLOOKUP($D1445,Popis!$A:$H,3,0)</f>
        <v>42240</v>
      </c>
      <c r="C1445" t="str">
        <f>+VLOOKUP($D1445,Popis!$A:$H,4,0)</f>
        <v>Ivanec</v>
      </c>
      <c r="D1445" t="s">
        <v>404</v>
      </c>
      <c r="E1445" t="s">
        <v>16</v>
      </c>
      <c r="F1445" s="1">
        <v>22.98</v>
      </c>
      <c r="H1445" s="1">
        <v>32.44</v>
      </c>
      <c r="J1445" s="1">
        <v>28.614999999999998</v>
      </c>
      <c r="L1445" t="str">
        <f>+VLOOKUP($D1445,Popis!$A:$H,2,0)</f>
        <v>EUGENA KUMIČIĆA 7</v>
      </c>
      <c r="M1445" t="str">
        <f>+VLOOKUP($D1445,Popis!$A:$H,5,0)</f>
        <v>0989288200; 042/782-344 (1)</v>
      </c>
      <c r="N1445">
        <f>+VLOOKUP($D1445,Popis!$A:$H,6,0)</f>
        <v>0</v>
      </c>
      <c r="O1445" t="str">
        <f>+VLOOKUP($D1445,Popis!$A:$H,7,0)</f>
        <v>info@ss-ivanec.hr; ured@ss-ivanec.skole.hr</v>
      </c>
      <c r="P1445" t="str">
        <f>+VLOOKUP($D1445,Popis!$A:$H,8,0)</f>
        <v>http://ss-ivanec.hr</v>
      </c>
    </row>
    <row r="1446" spans="1:16" x14ac:dyDescent="0.3">
      <c r="A1446" t="s">
        <v>391</v>
      </c>
      <c r="B1446" t="str">
        <f>+VLOOKUP($D1446,Popis!$A:$H,3,0)</f>
        <v>42240</v>
      </c>
      <c r="C1446" t="str">
        <f>+VLOOKUP($D1446,Popis!$A:$H,4,0)</f>
        <v>Ivanec</v>
      </c>
      <c r="D1446" t="s">
        <v>404</v>
      </c>
      <c r="E1446" t="s">
        <v>10</v>
      </c>
      <c r="F1446" s="1">
        <v>47.58</v>
      </c>
      <c r="H1446" s="1">
        <v>79.78</v>
      </c>
      <c r="J1446" s="1">
        <v>61.332500000000003</v>
      </c>
      <c r="L1446" t="str">
        <f>+VLOOKUP($D1446,Popis!$A:$H,2,0)</f>
        <v>EUGENA KUMIČIĆA 7</v>
      </c>
      <c r="M1446" t="str">
        <f>+VLOOKUP($D1446,Popis!$A:$H,5,0)</f>
        <v>0989288200; 042/782-344 (1)</v>
      </c>
      <c r="N1446">
        <f>+VLOOKUP($D1446,Popis!$A:$H,6,0)</f>
        <v>0</v>
      </c>
      <c r="O1446" t="str">
        <f>+VLOOKUP($D1446,Popis!$A:$H,7,0)</f>
        <v>info@ss-ivanec.hr; ured@ss-ivanec.skole.hr</v>
      </c>
      <c r="P1446" t="str">
        <f>+VLOOKUP($D1446,Popis!$A:$H,8,0)</f>
        <v>http://ss-ivanec.hr</v>
      </c>
    </row>
    <row r="1447" spans="1:16" x14ac:dyDescent="0.3">
      <c r="A1447" t="s">
        <v>391</v>
      </c>
      <c r="B1447" t="str">
        <f>+VLOOKUP($D1447,Popis!$A:$H,3,0)</f>
        <v>42240</v>
      </c>
      <c r="C1447" t="str">
        <f>+VLOOKUP($D1447,Popis!$A:$H,4,0)</f>
        <v>Ivanec</v>
      </c>
      <c r="D1447" t="s">
        <v>404</v>
      </c>
      <c r="E1447" t="s">
        <v>40</v>
      </c>
      <c r="F1447" s="1">
        <v>24.73</v>
      </c>
      <c r="H1447" s="1">
        <v>32.81</v>
      </c>
      <c r="J1447" s="1">
        <v>29.038</v>
      </c>
      <c r="L1447" t="str">
        <f>+VLOOKUP($D1447,Popis!$A:$H,2,0)</f>
        <v>EUGENA KUMIČIĆA 7</v>
      </c>
      <c r="M1447" t="str">
        <f>+VLOOKUP($D1447,Popis!$A:$H,5,0)</f>
        <v>0989288200; 042/782-344 (1)</v>
      </c>
      <c r="N1447">
        <f>+VLOOKUP($D1447,Popis!$A:$H,6,0)</f>
        <v>0</v>
      </c>
      <c r="O1447" t="str">
        <f>+VLOOKUP($D1447,Popis!$A:$H,7,0)</f>
        <v>info@ss-ivanec.hr; ured@ss-ivanec.skole.hr</v>
      </c>
      <c r="P1447" t="str">
        <f>+VLOOKUP($D1447,Popis!$A:$H,8,0)</f>
        <v>http://ss-ivanec.hr</v>
      </c>
    </row>
    <row r="1448" spans="1:16" x14ac:dyDescent="0.3">
      <c r="A1448" t="s">
        <v>391</v>
      </c>
      <c r="B1448" t="str">
        <f>+VLOOKUP($D1448,Popis!$A:$H,3,0)</f>
        <v>42240</v>
      </c>
      <c r="C1448" t="str">
        <f>+VLOOKUP($D1448,Popis!$A:$H,4,0)</f>
        <v>Ivanec</v>
      </c>
      <c r="D1448" t="s">
        <v>404</v>
      </c>
      <c r="E1448" t="s">
        <v>496</v>
      </c>
      <c r="F1448" s="1">
        <v>52.29</v>
      </c>
      <c r="H1448" s="1">
        <v>65.3</v>
      </c>
      <c r="J1448" s="1">
        <v>59.22625</v>
      </c>
      <c r="L1448" t="str">
        <f>+VLOOKUP($D1448,Popis!$A:$H,2,0)</f>
        <v>EUGENA KUMIČIĆA 7</v>
      </c>
      <c r="M1448" t="str">
        <f>+VLOOKUP($D1448,Popis!$A:$H,5,0)</f>
        <v>0989288200; 042/782-344 (1)</v>
      </c>
      <c r="N1448">
        <f>+VLOOKUP($D1448,Popis!$A:$H,6,0)</f>
        <v>0</v>
      </c>
      <c r="O1448" t="str">
        <f>+VLOOKUP($D1448,Popis!$A:$H,7,0)</f>
        <v>info@ss-ivanec.hr; ured@ss-ivanec.skole.hr</v>
      </c>
      <c r="P1448" t="str">
        <f>+VLOOKUP($D1448,Popis!$A:$H,8,0)</f>
        <v>http://ss-ivanec.hr</v>
      </c>
    </row>
    <row r="1449" spans="1:16" x14ac:dyDescent="0.3">
      <c r="A1449" t="s">
        <v>391</v>
      </c>
      <c r="B1449" t="str">
        <f>+VLOOKUP($D1449,Popis!$A:$H,3,0)</f>
        <v>42230</v>
      </c>
      <c r="C1449" t="str">
        <f>+VLOOKUP($D1449,Popis!$A:$H,4,0)</f>
        <v>Ludbreg</v>
      </c>
      <c r="D1449" t="s">
        <v>405</v>
      </c>
      <c r="E1449" t="s">
        <v>29</v>
      </c>
      <c r="F1449" s="1">
        <v>23.81</v>
      </c>
      <c r="H1449" s="1">
        <v>33.78</v>
      </c>
      <c r="J1449" s="1">
        <v>27.897141999999999</v>
      </c>
      <c r="L1449" t="str">
        <f>+VLOOKUP($D1449,Popis!$A:$H,2,0)</f>
        <v>Trg Svetog Trojstva 16</v>
      </c>
      <c r="M1449" t="str">
        <f>+VLOOKUP($D1449,Popis!$A:$H,5,0)</f>
        <v>042/421-791</v>
      </c>
      <c r="N1449" t="str">
        <f>+VLOOKUP($D1449,Popis!$A:$H,6,0)</f>
        <v>042/421-793</v>
      </c>
      <c r="O1449" t="str">
        <f>+VLOOKUP($D1449,Popis!$A:$H,7,0)</f>
        <v>josip.zdelar@skole.hr</v>
      </c>
      <c r="P1449" t="str">
        <f>+VLOOKUP($D1449,Popis!$A:$H,8,0)</f>
        <v>www.ssludbreg.hr</v>
      </c>
    </row>
    <row r="1450" spans="1:16" x14ac:dyDescent="0.3">
      <c r="A1450" t="s">
        <v>391</v>
      </c>
      <c r="B1450" t="str">
        <f>+VLOOKUP($D1450,Popis!$A:$H,3,0)</f>
        <v>42230</v>
      </c>
      <c r="C1450" t="str">
        <f>+VLOOKUP($D1450,Popis!$A:$H,4,0)</f>
        <v>Ludbreg</v>
      </c>
      <c r="D1450" t="s">
        <v>405</v>
      </c>
      <c r="E1450" t="s">
        <v>35</v>
      </c>
      <c r="F1450" s="1">
        <v>25.24</v>
      </c>
      <c r="H1450" s="1">
        <v>41.44</v>
      </c>
      <c r="J1450" s="1">
        <v>31.778946999999999</v>
      </c>
      <c r="L1450" t="str">
        <f>+VLOOKUP($D1450,Popis!$A:$H,2,0)</f>
        <v>Trg Svetog Trojstva 16</v>
      </c>
      <c r="M1450" t="str">
        <f>+VLOOKUP($D1450,Popis!$A:$H,5,0)</f>
        <v>042/421-791</v>
      </c>
      <c r="N1450" t="str">
        <f>+VLOOKUP($D1450,Popis!$A:$H,6,0)</f>
        <v>042/421-793</v>
      </c>
      <c r="O1450" t="str">
        <f>+VLOOKUP($D1450,Popis!$A:$H,7,0)</f>
        <v>josip.zdelar@skole.hr</v>
      </c>
      <c r="P1450" t="str">
        <f>+VLOOKUP($D1450,Popis!$A:$H,8,0)</f>
        <v>www.ssludbreg.hr</v>
      </c>
    </row>
    <row r="1451" spans="1:16" x14ac:dyDescent="0.3">
      <c r="A1451" t="s">
        <v>391</v>
      </c>
      <c r="B1451" t="str">
        <f>+VLOOKUP($D1451,Popis!$A:$H,3,0)</f>
        <v>42230</v>
      </c>
      <c r="C1451" t="str">
        <f>+VLOOKUP($D1451,Popis!$A:$H,4,0)</f>
        <v>Ludbreg</v>
      </c>
      <c r="D1451" t="s">
        <v>405</v>
      </c>
      <c r="E1451" t="s">
        <v>16</v>
      </c>
      <c r="F1451" s="1">
        <v>23.46</v>
      </c>
      <c r="H1451" s="1">
        <v>33.520000000000003</v>
      </c>
      <c r="J1451" s="1">
        <v>27.036666</v>
      </c>
      <c r="L1451" t="str">
        <f>+VLOOKUP($D1451,Popis!$A:$H,2,0)</f>
        <v>Trg Svetog Trojstva 16</v>
      </c>
      <c r="M1451" t="str">
        <f>+VLOOKUP($D1451,Popis!$A:$H,5,0)</f>
        <v>042/421-791</v>
      </c>
      <c r="N1451" t="str">
        <f>+VLOOKUP($D1451,Popis!$A:$H,6,0)</f>
        <v>042/421-793</v>
      </c>
      <c r="O1451" t="str">
        <f>+VLOOKUP($D1451,Popis!$A:$H,7,0)</f>
        <v>josip.zdelar@skole.hr</v>
      </c>
      <c r="P1451" t="str">
        <f>+VLOOKUP($D1451,Popis!$A:$H,8,0)</f>
        <v>www.ssludbreg.hr</v>
      </c>
    </row>
    <row r="1452" spans="1:16" x14ac:dyDescent="0.3">
      <c r="A1452" t="s">
        <v>391</v>
      </c>
      <c r="B1452" t="str">
        <f>+VLOOKUP($D1452,Popis!$A:$H,3,0)</f>
        <v>42230</v>
      </c>
      <c r="C1452" t="str">
        <f>+VLOOKUP($D1452,Popis!$A:$H,4,0)</f>
        <v>Ludbreg</v>
      </c>
      <c r="D1452" t="s">
        <v>405</v>
      </c>
      <c r="E1452" t="s">
        <v>496</v>
      </c>
      <c r="F1452" s="1">
        <v>48.52</v>
      </c>
      <c r="H1452" s="1">
        <v>75.459999999999994</v>
      </c>
      <c r="J1452" s="1">
        <v>59.553635999999997</v>
      </c>
      <c r="L1452" t="str">
        <f>+VLOOKUP($D1452,Popis!$A:$H,2,0)</f>
        <v>Trg Svetog Trojstva 16</v>
      </c>
      <c r="M1452" t="str">
        <f>+VLOOKUP($D1452,Popis!$A:$H,5,0)</f>
        <v>042/421-791</v>
      </c>
      <c r="N1452" t="str">
        <f>+VLOOKUP($D1452,Popis!$A:$H,6,0)</f>
        <v>042/421-793</v>
      </c>
      <c r="O1452" t="str">
        <f>+VLOOKUP($D1452,Popis!$A:$H,7,0)</f>
        <v>josip.zdelar@skole.hr</v>
      </c>
      <c r="P1452" t="str">
        <f>+VLOOKUP($D1452,Popis!$A:$H,8,0)</f>
        <v>www.ssludbreg.hr</v>
      </c>
    </row>
    <row r="1453" spans="1:16" x14ac:dyDescent="0.3">
      <c r="A1453" t="s">
        <v>391</v>
      </c>
      <c r="B1453" t="str">
        <f>+VLOOKUP($D1453,Popis!$A:$H,3,0)</f>
        <v>42230</v>
      </c>
      <c r="C1453" t="str">
        <f>+VLOOKUP($D1453,Popis!$A:$H,4,0)</f>
        <v>Ludbreg</v>
      </c>
      <c r="D1453" t="s">
        <v>405</v>
      </c>
      <c r="E1453" t="s">
        <v>497</v>
      </c>
      <c r="F1453" s="1">
        <v>47.98</v>
      </c>
      <c r="H1453" s="1">
        <v>75.58</v>
      </c>
      <c r="J1453" s="1">
        <v>60.896666000000003</v>
      </c>
      <c r="L1453" t="str">
        <f>+VLOOKUP($D1453,Popis!$A:$H,2,0)</f>
        <v>Trg Svetog Trojstva 16</v>
      </c>
      <c r="M1453" t="str">
        <f>+VLOOKUP($D1453,Popis!$A:$H,5,0)</f>
        <v>042/421-791</v>
      </c>
      <c r="N1453" t="str">
        <f>+VLOOKUP($D1453,Popis!$A:$H,6,0)</f>
        <v>042/421-793</v>
      </c>
      <c r="O1453" t="str">
        <f>+VLOOKUP($D1453,Popis!$A:$H,7,0)</f>
        <v>josip.zdelar@skole.hr</v>
      </c>
      <c r="P1453" t="str">
        <f>+VLOOKUP($D1453,Popis!$A:$H,8,0)</f>
        <v>www.ssludbreg.hr</v>
      </c>
    </row>
    <row r="1454" spans="1:16" x14ac:dyDescent="0.3">
      <c r="A1454" t="s">
        <v>391</v>
      </c>
      <c r="B1454" t="str">
        <f>+VLOOKUP($D1454,Popis!$A:$H,3,0)</f>
        <v>42220</v>
      </c>
      <c r="C1454" t="str">
        <f>+VLOOKUP($D1454,Popis!$A:$H,4,0)</f>
        <v>Novi Marof</v>
      </c>
      <c r="D1454" t="s">
        <v>406</v>
      </c>
      <c r="E1454" t="s">
        <v>20</v>
      </c>
      <c r="F1454" s="1">
        <v>41.6</v>
      </c>
      <c r="H1454" s="1">
        <v>80</v>
      </c>
      <c r="J1454" s="1">
        <v>65.194444000000004</v>
      </c>
      <c r="L1454" t="str">
        <f>+VLOOKUP($D1454,Popis!$A:$H,2,0)</f>
        <v>Zagorska 23</v>
      </c>
      <c r="M1454" t="str">
        <f>+VLOOKUP($D1454,Popis!$A:$H,5,0)</f>
        <v>042 205 109 // 091 282 7155; 042 205 110</v>
      </c>
      <c r="N1454">
        <f>+VLOOKUP($D1454,Popis!$A:$H,6,0)</f>
        <v>0</v>
      </c>
      <c r="O1454" t="str">
        <f>+VLOOKUP($D1454,Popis!$A:$H,7,0)</f>
        <v xml:space="preserve">ravnatelj.ssnm@gmail.com; ured.ssnm@skole.hr </v>
      </c>
      <c r="P1454" t="str">
        <f>+VLOOKUP($D1454,Popis!$A:$H,8,0)</f>
        <v>www.ssnm.hr</v>
      </c>
    </row>
    <row r="1455" spans="1:16" x14ac:dyDescent="0.3">
      <c r="A1455" t="s">
        <v>391</v>
      </c>
      <c r="B1455" t="str">
        <f>+VLOOKUP($D1455,Popis!$A:$H,3,0)</f>
        <v>42220</v>
      </c>
      <c r="C1455" t="str">
        <f>+VLOOKUP($D1455,Popis!$A:$H,4,0)</f>
        <v>Novi Marof</v>
      </c>
      <c r="D1455" t="s">
        <v>406</v>
      </c>
      <c r="E1455" t="s">
        <v>10</v>
      </c>
      <c r="F1455" s="1">
        <v>51.4</v>
      </c>
      <c r="H1455" s="1">
        <v>72.02</v>
      </c>
      <c r="J1455" s="1">
        <v>59.391666000000001</v>
      </c>
      <c r="L1455" t="str">
        <f>+VLOOKUP($D1455,Popis!$A:$H,2,0)</f>
        <v>Zagorska 23</v>
      </c>
      <c r="M1455" t="str">
        <f>+VLOOKUP($D1455,Popis!$A:$H,5,0)</f>
        <v>042 205 109 // 091 282 7155; 042 205 110</v>
      </c>
      <c r="N1455">
        <f>+VLOOKUP($D1455,Popis!$A:$H,6,0)</f>
        <v>0</v>
      </c>
      <c r="O1455" t="str">
        <f>+VLOOKUP($D1455,Popis!$A:$H,7,0)</f>
        <v xml:space="preserve">ravnatelj.ssnm@gmail.com; ured.ssnm@skole.hr </v>
      </c>
      <c r="P1455" t="str">
        <f>+VLOOKUP($D1455,Popis!$A:$H,8,0)</f>
        <v>www.ssnm.hr</v>
      </c>
    </row>
    <row r="1456" spans="1:16" x14ac:dyDescent="0.3">
      <c r="A1456" t="s">
        <v>391</v>
      </c>
      <c r="B1456" t="str">
        <f>+VLOOKUP($D1456,Popis!$A:$H,3,0)</f>
        <v>42220</v>
      </c>
      <c r="C1456" t="str">
        <f>+VLOOKUP($D1456,Popis!$A:$H,4,0)</f>
        <v>Novi Marof</v>
      </c>
      <c r="D1456" t="s">
        <v>406</v>
      </c>
      <c r="E1456" t="s">
        <v>44</v>
      </c>
      <c r="F1456" s="1">
        <v>51.56</v>
      </c>
      <c r="H1456" s="1">
        <v>76.650000000000006</v>
      </c>
      <c r="J1456" s="1">
        <v>63.075789</v>
      </c>
      <c r="L1456" t="str">
        <f>+VLOOKUP($D1456,Popis!$A:$H,2,0)</f>
        <v>Zagorska 23</v>
      </c>
      <c r="M1456" t="str">
        <f>+VLOOKUP($D1456,Popis!$A:$H,5,0)</f>
        <v>042 205 109 // 091 282 7155; 042 205 110</v>
      </c>
      <c r="N1456">
        <f>+VLOOKUP($D1456,Popis!$A:$H,6,0)</f>
        <v>0</v>
      </c>
      <c r="O1456" t="str">
        <f>+VLOOKUP($D1456,Popis!$A:$H,7,0)</f>
        <v xml:space="preserve">ravnatelj.ssnm@gmail.com; ured.ssnm@skole.hr </v>
      </c>
      <c r="P1456" t="str">
        <f>+VLOOKUP($D1456,Popis!$A:$H,8,0)</f>
        <v>www.ssnm.hr</v>
      </c>
    </row>
    <row r="1457" spans="1:16" x14ac:dyDescent="0.3">
      <c r="A1457" t="s">
        <v>391</v>
      </c>
      <c r="B1457" t="str">
        <f>+VLOOKUP($D1457,Popis!$A:$H,3,0)</f>
        <v>42243</v>
      </c>
      <c r="C1457" t="str">
        <f>+VLOOKUP($D1457,Popis!$A:$H,4,0)</f>
        <v>Maruševec</v>
      </c>
      <c r="D1457" t="s">
        <v>407</v>
      </c>
      <c r="E1457" t="s">
        <v>73</v>
      </c>
      <c r="F1457" s="1">
        <v>46</v>
      </c>
      <c r="H1457" s="1">
        <v>72.72</v>
      </c>
      <c r="J1457" s="1">
        <v>55.443809000000002</v>
      </c>
      <c r="L1457" t="str">
        <f>+VLOOKUP($D1457,Popis!$A:$H,2,0)</f>
        <v>MARUŠEVEC 82</v>
      </c>
      <c r="M1457" t="str">
        <f>+VLOOKUP($D1457,Popis!$A:$H,5,0)</f>
        <v>042/729-315</v>
      </c>
      <c r="N1457" t="str">
        <f>+VLOOKUP($D1457,Popis!$A:$H,6,0)</f>
        <v>042/729-315</v>
      </c>
      <c r="O1457" t="str">
        <f>+VLOOKUP($D1457,Popis!$A:$H,7,0)</f>
        <v>ss.marusevec.racunovodstvo@gmail.com; ss.marusevec.tajnistvo@gmail.com; ss.marusevec.referada@gmail.com; ssmarusevec@gmail.com ; ss.marusevec.pedagoginja@gmail.com; ured@ss-marusevec.skole.hr</v>
      </c>
      <c r="P1457" t="str">
        <f>+VLOOKUP($D1457,Popis!$A:$H,8,0)</f>
        <v>www.ss-marusevec.hr</v>
      </c>
    </row>
    <row r="1458" spans="1:16" x14ac:dyDescent="0.3">
      <c r="A1458" t="s">
        <v>391</v>
      </c>
      <c r="B1458" t="str">
        <f>+VLOOKUP($D1458,Popis!$A:$H,3,0)</f>
        <v>42243</v>
      </c>
      <c r="C1458" t="str">
        <f>+VLOOKUP($D1458,Popis!$A:$H,4,0)</f>
        <v>Maruševec</v>
      </c>
      <c r="D1458" t="s">
        <v>407</v>
      </c>
      <c r="E1458" t="s">
        <v>26</v>
      </c>
      <c r="F1458" s="1">
        <v>41.9</v>
      </c>
      <c r="H1458" s="1">
        <v>68.91</v>
      </c>
      <c r="J1458" s="1">
        <v>56.240416000000003</v>
      </c>
      <c r="L1458" t="str">
        <f>+VLOOKUP($D1458,Popis!$A:$H,2,0)</f>
        <v>MARUŠEVEC 82</v>
      </c>
      <c r="M1458" t="str">
        <f>+VLOOKUP($D1458,Popis!$A:$H,5,0)</f>
        <v>042/729-315</v>
      </c>
      <c r="N1458" t="str">
        <f>+VLOOKUP($D1458,Popis!$A:$H,6,0)</f>
        <v>042/729-315</v>
      </c>
      <c r="O1458" t="str">
        <f>+VLOOKUP($D1458,Popis!$A:$H,7,0)</f>
        <v>ss.marusevec.racunovodstvo@gmail.com; ss.marusevec.tajnistvo@gmail.com; ss.marusevec.referada@gmail.com; ssmarusevec@gmail.com ; ss.marusevec.pedagoginja@gmail.com; ured@ss-marusevec.skole.hr</v>
      </c>
      <c r="P1458" t="str">
        <f>+VLOOKUP($D1458,Popis!$A:$H,8,0)</f>
        <v>www.ss-marusevec.hr</v>
      </c>
    </row>
    <row r="1459" spans="1:16" x14ac:dyDescent="0.3">
      <c r="A1459" t="s">
        <v>391</v>
      </c>
      <c r="B1459" t="str">
        <f>+VLOOKUP($D1459,Popis!$A:$H,3,0)</f>
        <v>42000</v>
      </c>
      <c r="C1459" t="str">
        <f>+VLOOKUP($D1459,Popis!$A:$H,4,0)</f>
        <v>Varaždin</v>
      </c>
      <c r="D1459" t="s">
        <v>408</v>
      </c>
      <c r="E1459" t="s">
        <v>489</v>
      </c>
      <c r="F1459" s="1">
        <v>34.840000000000003</v>
      </c>
      <c r="H1459" s="1">
        <v>39.4</v>
      </c>
      <c r="J1459" s="1">
        <v>37.177647</v>
      </c>
      <c r="L1459" t="str">
        <f>+VLOOKUP($D1459,Popis!$A:$H,2,0)</f>
        <v>HALLEROVA ALEJA 3/A</v>
      </c>
      <c r="M1459" t="str">
        <f>+VLOOKUP($D1459,Popis!$A:$H,5,0)</f>
        <v>042/493-461, 091/2117740; 042/493-460, 091/1211777; 042/210-547;211-777; 042/493-462, 091/2117705</v>
      </c>
      <c r="N1459" t="str">
        <f>+VLOOKUP($D1459,Popis!$A:$H,6,0)</f>
        <v>042/300-475</v>
      </c>
      <c r="O1459" t="str">
        <f>+VLOOKUP($D1459,Popis!$A:$H,7,0)</f>
        <v>zrinka.cep@skole.hr     sips@sips.hr</v>
      </c>
      <c r="P1459" t="str">
        <f>+VLOOKUP($D1459,Popis!$A:$H,8,0)</f>
        <v>www.sips.hr</v>
      </c>
    </row>
    <row r="1460" spans="1:16" x14ac:dyDescent="0.3">
      <c r="A1460" t="s">
        <v>391</v>
      </c>
      <c r="B1460" t="str">
        <f>+VLOOKUP($D1460,Popis!$A:$H,3,0)</f>
        <v>42000</v>
      </c>
      <c r="C1460" t="str">
        <f>+VLOOKUP($D1460,Popis!$A:$H,4,0)</f>
        <v>Varaždin</v>
      </c>
      <c r="D1460" t="s">
        <v>408</v>
      </c>
      <c r="E1460" t="s">
        <v>32</v>
      </c>
      <c r="F1460" s="1">
        <v>23.12</v>
      </c>
      <c r="H1460" s="1">
        <v>25.8</v>
      </c>
      <c r="J1460" s="1">
        <v>24.692857</v>
      </c>
      <c r="L1460" t="str">
        <f>+VLOOKUP($D1460,Popis!$A:$H,2,0)</f>
        <v>HALLEROVA ALEJA 3/A</v>
      </c>
      <c r="M1460" t="str">
        <f>+VLOOKUP($D1460,Popis!$A:$H,5,0)</f>
        <v>042/493-461, 091/2117740; 042/493-460, 091/1211777; 042/210-547;211-777; 042/493-462, 091/2117705</v>
      </c>
      <c r="N1460" t="str">
        <f>+VLOOKUP($D1460,Popis!$A:$H,6,0)</f>
        <v>042/300-475</v>
      </c>
      <c r="O1460" t="str">
        <f>+VLOOKUP($D1460,Popis!$A:$H,7,0)</f>
        <v>zrinka.cep@skole.hr     sips@sips.hr</v>
      </c>
      <c r="P1460" t="str">
        <f>+VLOOKUP($D1460,Popis!$A:$H,8,0)</f>
        <v>www.sips.hr</v>
      </c>
    </row>
    <row r="1461" spans="1:16" x14ac:dyDescent="0.3">
      <c r="A1461" t="s">
        <v>391</v>
      </c>
      <c r="B1461" t="str">
        <f>+VLOOKUP($D1461,Popis!$A:$H,3,0)</f>
        <v>42000</v>
      </c>
      <c r="C1461" t="str">
        <f>+VLOOKUP($D1461,Popis!$A:$H,4,0)</f>
        <v>Varaždin</v>
      </c>
      <c r="D1461" t="s">
        <v>408</v>
      </c>
      <c r="E1461" t="s">
        <v>34</v>
      </c>
      <c r="F1461" s="1">
        <v>36.67</v>
      </c>
      <c r="H1461" s="1">
        <v>46.04</v>
      </c>
      <c r="J1461" s="1">
        <v>41.241666000000002</v>
      </c>
      <c r="L1461" t="str">
        <f>+VLOOKUP($D1461,Popis!$A:$H,2,0)</f>
        <v>HALLEROVA ALEJA 3/A</v>
      </c>
      <c r="M1461" t="str">
        <f>+VLOOKUP($D1461,Popis!$A:$H,5,0)</f>
        <v>042/493-461, 091/2117740; 042/493-460, 091/1211777; 042/210-547;211-777; 042/493-462, 091/2117705</v>
      </c>
      <c r="N1461" t="str">
        <f>+VLOOKUP($D1461,Popis!$A:$H,6,0)</f>
        <v>042/300-475</v>
      </c>
      <c r="O1461" t="str">
        <f>+VLOOKUP($D1461,Popis!$A:$H,7,0)</f>
        <v>zrinka.cep@skole.hr     sips@sips.hr</v>
      </c>
      <c r="P1461" t="str">
        <f>+VLOOKUP($D1461,Popis!$A:$H,8,0)</f>
        <v>www.sips.hr</v>
      </c>
    </row>
    <row r="1462" spans="1:16" x14ac:dyDescent="0.3">
      <c r="A1462" t="s">
        <v>391</v>
      </c>
      <c r="B1462" t="str">
        <f>+VLOOKUP($D1462,Popis!$A:$H,3,0)</f>
        <v>42000</v>
      </c>
      <c r="C1462" t="str">
        <f>+VLOOKUP($D1462,Popis!$A:$H,4,0)</f>
        <v>Varaždin</v>
      </c>
      <c r="D1462" t="s">
        <v>408</v>
      </c>
      <c r="E1462" t="s">
        <v>35</v>
      </c>
      <c r="F1462" s="1">
        <v>33.32</v>
      </c>
      <c r="H1462" s="1">
        <v>47.37</v>
      </c>
      <c r="J1462" s="1">
        <v>38.341110999999998</v>
      </c>
      <c r="L1462" t="str">
        <f>+VLOOKUP($D1462,Popis!$A:$H,2,0)</f>
        <v>HALLEROVA ALEJA 3/A</v>
      </c>
      <c r="M1462" t="str">
        <f>+VLOOKUP($D1462,Popis!$A:$H,5,0)</f>
        <v>042/493-461, 091/2117740; 042/493-460, 091/1211777; 042/210-547;211-777; 042/493-462, 091/2117705</v>
      </c>
      <c r="N1462" t="str">
        <f>+VLOOKUP($D1462,Popis!$A:$H,6,0)</f>
        <v>042/300-475</v>
      </c>
      <c r="O1462" t="str">
        <f>+VLOOKUP($D1462,Popis!$A:$H,7,0)</f>
        <v>zrinka.cep@skole.hr     sips@sips.hr</v>
      </c>
      <c r="P1462" t="str">
        <f>+VLOOKUP($D1462,Popis!$A:$H,8,0)</f>
        <v>www.sips.hr</v>
      </c>
    </row>
    <row r="1463" spans="1:16" x14ac:dyDescent="0.3">
      <c r="A1463" t="s">
        <v>391</v>
      </c>
      <c r="B1463" t="str">
        <f>+VLOOKUP($D1463,Popis!$A:$H,3,0)</f>
        <v>42000</v>
      </c>
      <c r="C1463" t="str">
        <f>+VLOOKUP($D1463,Popis!$A:$H,4,0)</f>
        <v>Varaždin</v>
      </c>
      <c r="D1463" t="s">
        <v>408</v>
      </c>
      <c r="E1463" t="s">
        <v>61</v>
      </c>
      <c r="F1463" s="1">
        <v>25.52</v>
      </c>
      <c r="H1463" s="1">
        <v>35.46</v>
      </c>
      <c r="J1463" s="1">
        <v>29.396363000000001</v>
      </c>
      <c r="L1463" t="str">
        <f>+VLOOKUP($D1463,Popis!$A:$H,2,0)</f>
        <v>HALLEROVA ALEJA 3/A</v>
      </c>
      <c r="M1463" t="str">
        <f>+VLOOKUP($D1463,Popis!$A:$H,5,0)</f>
        <v>042/493-461, 091/2117740; 042/493-460, 091/1211777; 042/210-547;211-777; 042/493-462, 091/2117705</v>
      </c>
      <c r="N1463" t="str">
        <f>+VLOOKUP($D1463,Popis!$A:$H,6,0)</f>
        <v>042/300-475</v>
      </c>
      <c r="O1463" t="str">
        <f>+VLOOKUP($D1463,Popis!$A:$H,7,0)</f>
        <v>zrinka.cep@skole.hr     sips@sips.hr</v>
      </c>
      <c r="P1463" t="str">
        <f>+VLOOKUP($D1463,Popis!$A:$H,8,0)</f>
        <v>www.sips.hr</v>
      </c>
    </row>
    <row r="1464" spans="1:16" x14ac:dyDescent="0.3">
      <c r="A1464" t="s">
        <v>391</v>
      </c>
      <c r="B1464" t="str">
        <f>+VLOOKUP($D1464,Popis!$A:$H,3,0)</f>
        <v>42000</v>
      </c>
      <c r="C1464" t="str">
        <f>+VLOOKUP($D1464,Popis!$A:$H,4,0)</f>
        <v>Varaždin</v>
      </c>
      <c r="D1464" t="s">
        <v>408</v>
      </c>
      <c r="E1464" t="s">
        <v>493</v>
      </c>
      <c r="F1464" s="1">
        <v>56.13</v>
      </c>
      <c r="H1464" s="1">
        <v>80</v>
      </c>
      <c r="J1464" s="1">
        <v>63.391111000000002</v>
      </c>
      <c r="L1464" t="str">
        <f>+VLOOKUP($D1464,Popis!$A:$H,2,0)</f>
        <v>HALLEROVA ALEJA 3/A</v>
      </c>
      <c r="M1464" t="str">
        <f>+VLOOKUP($D1464,Popis!$A:$H,5,0)</f>
        <v>042/493-461, 091/2117740; 042/493-460, 091/1211777; 042/210-547;211-777; 042/493-462, 091/2117705</v>
      </c>
      <c r="N1464" t="str">
        <f>+VLOOKUP($D1464,Popis!$A:$H,6,0)</f>
        <v>042/300-475</v>
      </c>
      <c r="O1464" t="str">
        <f>+VLOOKUP($D1464,Popis!$A:$H,7,0)</f>
        <v>zrinka.cep@skole.hr     sips@sips.hr</v>
      </c>
      <c r="P1464" t="str">
        <f>+VLOOKUP($D1464,Popis!$A:$H,8,0)</f>
        <v>www.sips.hr</v>
      </c>
    </row>
    <row r="1465" spans="1:16" x14ac:dyDescent="0.3">
      <c r="A1465" t="s">
        <v>391</v>
      </c>
      <c r="B1465" t="str">
        <f>+VLOOKUP($D1465,Popis!$A:$H,3,0)</f>
        <v>42000</v>
      </c>
      <c r="C1465" t="str">
        <f>+VLOOKUP($D1465,Popis!$A:$H,4,0)</f>
        <v>Varaždin</v>
      </c>
      <c r="D1465" t="s">
        <v>408</v>
      </c>
      <c r="E1465" t="s">
        <v>508</v>
      </c>
      <c r="F1465" s="1">
        <v>56.61</v>
      </c>
      <c r="H1465" s="1">
        <v>71.790000000000006</v>
      </c>
      <c r="J1465" s="1">
        <v>63.202142000000002</v>
      </c>
      <c r="L1465" t="str">
        <f>+VLOOKUP($D1465,Popis!$A:$H,2,0)</f>
        <v>HALLEROVA ALEJA 3/A</v>
      </c>
      <c r="M1465" t="str">
        <f>+VLOOKUP($D1465,Popis!$A:$H,5,0)</f>
        <v>042/493-461, 091/2117740; 042/493-460, 091/1211777; 042/210-547;211-777; 042/493-462, 091/2117705</v>
      </c>
      <c r="N1465" t="str">
        <f>+VLOOKUP($D1465,Popis!$A:$H,6,0)</f>
        <v>042/300-475</v>
      </c>
      <c r="O1465" t="str">
        <f>+VLOOKUP($D1465,Popis!$A:$H,7,0)</f>
        <v>zrinka.cep@skole.hr     sips@sips.hr</v>
      </c>
      <c r="P1465" t="str">
        <f>+VLOOKUP($D1465,Popis!$A:$H,8,0)</f>
        <v>www.sips.hr</v>
      </c>
    </row>
    <row r="1466" spans="1:16" x14ac:dyDescent="0.3">
      <c r="A1466" t="s">
        <v>391</v>
      </c>
      <c r="B1466" t="str">
        <f>+VLOOKUP($D1466,Popis!$A:$H,3,0)</f>
        <v>42000</v>
      </c>
      <c r="C1466" t="str">
        <f>+VLOOKUP($D1466,Popis!$A:$H,4,0)</f>
        <v>Varaždin</v>
      </c>
      <c r="D1466" t="s">
        <v>408</v>
      </c>
      <c r="E1466" t="s">
        <v>496</v>
      </c>
      <c r="F1466" s="1">
        <v>54.92</v>
      </c>
      <c r="H1466" s="1">
        <v>78.849999999999994</v>
      </c>
      <c r="J1466" s="1">
        <v>64.988</v>
      </c>
      <c r="L1466" t="str">
        <f>+VLOOKUP($D1466,Popis!$A:$H,2,0)</f>
        <v>HALLEROVA ALEJA 3/A</v>
      </c>
      <c r="M1466" t="str">
        <f>+VLOOKUP($D1466,Popis!$A:$H,5,0)</f>
        <v>042/493-461, 091/2117740; 042/493-460, 091/1211777; 042/210-547;211-777; 042/493-462, 091/2117705</v>
      </c>
      <c r="N1466" t="str">
        <f>+VLOOKUP($D1466,Popis!$A:$H,6,0)</f>
        <v>042/300-475</v>
      </c>
      <c r="O1466" t="str">
        <f>+VLOOKUP($D1466,Popis!$A:$H,7,0)</f>
        <v>zrinka.cep@skole.hr     sips@sips.hr</v>
      </c>
      <c r="P1466" t="str">
        <f>+VLOOKUP($D1466,Popis!$A:$H,8,0)</f>
        <v>www.sips.hr</v>
      </c>
    </row>
    <row r="1467" spans="1:16" x14ac:dyDescent="0.3">
      <c r="A1467" t="s">
        <v>391</v>
      </c>
      <c r="B1467" t="str">
        <f>+VLOOKUP($D1467,Popis!$A:$H,3,0)</f>
        <v>42000</v>
      </c>
      <c r="C1467" t="str">
        <f>+VLOOKUP($D1467,Popis!$A:$H,4,0)</f>
        <v>Varaždin</v>
      </c>
      <c r="D1467" t="s">
        <v>408</v>
      </c>
      <c r="E1467" t="s">
        <v>135</v>
      </c>
      <c r="F1467" s="1">
        <v>49.74</v>
      </c>
      <c r="H1467" s="1">
        <v>61.66</v>
      </c>
      <c r="J1467" s="1">
        <v>54.021110999999998</v>
      </c>
      <c r="L1467" t="str">
        <f>+VLOOKUP($D1467,Popis!$A:$H,2,0)</f>
        <v>HALLEROVA ALEJA 3/A</v>
      </c>
      <c r="M1467" t="str">
        <f>+VLOOKUP($D1467,Popis!$A:$H,5,0)</f>
        <v>042/493-461, 091/2117740; 042/493-460, 091/1211777; 042/210-547;211-777; 042/493-462, 091/2117705</v>
      </c>
      <c r="N1467" t="str">
        <f>+VLOOKUP($D1467,Popis!$A:$H,6,0)</f>
        <v>042/300-475</v>
      </c>
      <c r="O1467" t="str">
        <f>+VLOOKUP($D1467,Popis!$A:$H,7,0)</f>
        <v>zrinka.cep@skole.hr     sips@sips.hr</v>
      </c>
      <c r="P1467" t="str">
        <f>+VLOOKUP($D1467,Popis!$A:$H,8,0)</f>
        <v>www.sips.hr</v>
      </c>
    </row>
    <row r="1468" spans="1:16" x14ac:dyDescent="0.3">
      <c r="A1468" t="s">
        <v>391</v>
      </c>
      <c r="B1468" t="str">
        <f>+VLOOKUP($D1468,Popis!$A:$H,3,0)</f>
        <v>42000</v>
      </c>
      <c r="C1468" t="str">
        <f>+VLOOKUP($D1468,Popis!$A:$H,4,0)</f>
        <v>Varaždin</v>
      </c>
      <c r="D1468" t="s">
        <v>408</v>
      </c>
      <c r="E1468" t="s">
        <v>523</v>
      </c>
      <c r="F1468" s="1">
        <v>56.05</v>
      </c>
      <c r="H1468" s="1">
        <v>74.63</v>
      </c>
      <c r="J1468" s="1">
        <v>64.473749999999995</v>
      </c>
      <c r="L1468" t="str">
        <f>+VLOOKUP($D1468,Popis!$A:$H,2,0)</f>
        <v>HALLEROVA ALEJA 3/A</v>
      </c>
      <c r="M1468" t="str">
        <f>+VLOOKUP($D1468,Popis!$A:$H,5,0)</f>
        <v>042/493-461, 091/2117740; 042/493-460, 091/1211777; 042/210-547;211-777; 042/493-462, 091/2117705</v>
      </c>
      <c r="N1468" t="str">
        <f>+VLOOKUP($D1468,Popis!$A:$H,6,0)</f>
        <v>042/300-475</v>
      </c>
      <c r="O1468" t="str">
        <f>+VLOOKUP($D1468,Popis!$A:$H,7,0)</f>
        <v>zrinka.cep@skole.hr     sips@sips.hr</v>
      </c>
      <c r="P1468" t="str">
        <f>+VLOOKUP($D1468,Popis!$A:$H,8,0)</f>
        <v>www.sips.hr</v>
      </c>
    </row>
    <row r="1469" spans="1:16" x14ac:dyDescent="0.3">
      <c r="A1469" t="s">
        <v>391</v>
      </c>
      <c r="B1469" t="str">
        <f>+VLOOKUP($D1469,Popis!$A:$H,3,0)</f>
        <v>42000</v>
      </c>
      <c r="C1469" t="str">
        <f>+VLOOKUP($D1469,Popis!$A:$H,4,0)</f>
        <v>Varaždin</v>
      </c>
      <c r="D1469" t="s">
        <v>408</v>
      </c>
      <c r="E1469" t="s">
        <v>494</v>
      </c>
      <c r="F1469" s="1">
        <v>27.2</v>
      </c>
      <c r="H1469" s="1">
        <v>45.59</v>
      </c>
      <c r="J1469" s="1">
        <v>33.401024999999997</v>
      </c>
      <c r="L1469" t="str">
        <f>+VLOOKUP($D1469,Popis!$A:$H,2,0)</f>
        <v>HALLEROVA ALEJA 3/A</v>
      </c>
      <c r="M1469" t="str">
        <f>+VLOOKUP($D1469,Popis!$A:$H,5,0)</f>
        <v>042/493-461, 091/2117740; 042/493-460, 091/1211777; 042/210-547;211-777; 042/493-462, 091/2117705</v>
      </c>
      <c r="N1469" t="str">
        <f>+VLOOKUP($D1469,Popis!$A:$H,6,0)</f>
        <v>042/300-475</v>
      </c>
      <c r="O1469" t="str">
        <f>+VLOOKUP($D1469,Popis!$A:$H,7,0)</f>
        <v>zrinka.cep@skole.hr     sips@sips.hr</v>
      </c>
      <c r="P1469" t="str">
        <f>+VLOOKUP($D1469,Popis!$A:$H,8,0)</f>
        <v>www.sips.hr</v>
      </c>
    </row>
    <row r="1470" spans="1:16" x14ac:dyDescent="0.3">
      <c r="A1470" t="s">
        <v>409</v>
      </c>
      <c r="B1470" t="str">
        <f>+VLOOKUP($D1470,Popis!$A:$H,3,0)</f>
        <v>33000</v>
      </c>
      <c r="C1470" t="str">
        <f>+VLOOKUP($D1470,Popis!$A:$H,4,0)</f>
        <v>Virovitica</v>
      </c>
      <c r="D1470" t="s">
        <v>410</v>
      </c>
      <c r="E1470" t="s">
        <v>19</v>
      </c>
      <c r="F1470" s="1">
        <v>57.74</v>
      </c>
      <c r="H1470" s="1">
        <v>81</v>
      </c>
      <c r="J1470" s="1">
        <v>68.558181000000005</v>
      </c>
      <c r="L1470" t="str">
        <f>+VLOOKUP($D1470,Popis!$A:$H,2,0)</f>
        <v>TRG BANA J. JELAČIĆA 16</v>
      </c>
      <c r="M1470" t="str">
        <f>+VLOOKUP($D1470,Popis!$A:$H,5,0)</f>
        <v>033/722-711</v>
      </c>
      <c r="N1470">
        <f>+VLOOKUP($D1470,Popis!$A:$H,6,0)</f>
        <v>0</v>
      </c>
      <c r="O1470" t="str">
        <f>+VLOOKUP($D1470,Popis!$A:$H,7,0)</f>
        <v>gimnazija-petar-preradovic1@vt.t-com.hr; ured@gimnazija-ppreradovica-vt.skole.hr</v>
      </c>
      <c r="P1470" t="str">
        <f>+VLOOKUP($D1470,Popis!$A:$H,8,0)</f>
        <v>www.gimnazija-ppreradovica-vt.skole.hr</v>
      </c>
    </row>
    <row r="1471" spans="1:16" x14ac:dyDescent="0.3">
      <c r="A1471" t="s">
        <v>409</v>
      </c>
      <c r="B1471" t="str">
        <f>+VLOOKUP($D1471,Popis!$A:$H,3,0)</f>
        <v>33000</v>
      </c>
      <c r="C1471" t="str">
        <f>+VLOOKUP($D1471,Popis!$A:$H,4,0)</f>
        <v>Virovitica</v>
      </c>
      <c r="D1471" t="s">
        <v>410</v>
      </c>
      <c r="E1471" t="s">
        <v>20</v>
      </c>
      <c r="F1471" s="1">
        <v>64.39</v>
      </c>
      <c r="H1471" s="1">
        <v>83</v>
      </c>
      <c r="J1471" s="1">
        <v>74.977692000000005</v>
      </c>
      <c r="L1471" t="str">
        <f>+VLOOKUP($D1471,Popis!$A:$H,2,0)</f>
        <v>TRG BANA J. JELAČIĆA 16</v>
      </c>
      <c r="M1471" t="str">
        <f>+VLOOKUP($D1471,Popis!$A:$H,5,0)</f>
        <v>033/722-711</v>
      </c>
      <c r="N1471">
        <f>+VLOOKUP($D1471,Popis!$A:$H,6,0)</f>
        <v>0</v>
      </c>
      <c r="O1471" t="str">
        <f>+VLOOKUP($D1471,Popis!$A:$H,7,0)</f>
        <v>gimnazija-petar-preradovic1@vt.t-com.hr; ured@gimnazija-ppreradovica-vt.skole.hr</v>
      </c>
      <c r="P1471" t="str">
        <f>+VLOOKUP($D1471,Popis!$A:$H,8,0)</f>
        <v>www.gimnazija-ppreradovica-vt.skole.hr</v>
      </c>
    </row>
    <row r="1472" spans="1:16" x14ac:dyDescent="0.3">
      <c r="A1472" t="s">
        <v>409</v>
      </c>
      <c r="B1472" t="str">
        <f>+VLOOKUP($D1472,Popis!$A:$H,3,0)</f>
        <v>33000</v>
      </c>
      <c r="C1472" t="str">
        <f>+VLOOKUP($D1472,Popis!$A:$H,4,0)</f>
        <v>Virovitica</v>
      </c>
      <c r="D1472" t="s">
        <v>410</v>
      </c>
      <c r="E1472" t="s">
        <v>487</v>
      </c>
      <c r="F1472" s="1">
        <v>58.56</v>
      </c>
      <c r="H1472" s="1">
        <v>80</v>
      </c>
      <c r="J1472" s="1">
        <v>76.258750000000006</v>
      </c>
      <c r="L1472" t="str">
        <f>+VLOOKUP($D1472,Popis!$A:$H,2,0)</f>
        <v>TRG BANA J. JELAČIĆA 16</v>
      </c>
      <c r="M1472" t="str">
        <f>+VLOOKUP($D1472,Popis!$A:$H,5,0)</f>
        <v>033/722-711</v>
      </c>
      <c r="N1472">
        <f>+VLOOKUP($D1472,Popis!$A:$H,6,0)</f>
        <v>0</v>
      </c>
      <c r="O1472" t="str">
        <f>+VLOOKUP($D1472,Popis!$A:$H,7,0)</f>
        <v>gimnazija-petar-preradovic1@vt.t-com.hr; ured@gimnazija-ppreradovica-vt.skole.hr</v>
      </c>
      <c r="P1472" t="str">
        <f>+VLOOKUP($D1472,Popis!$A:$H,8,0)</f>
        <v>www.gimnazija-ppreradovica-vt.skole.hr</v>
      </c>
    </row>
    <row r="1473" spans="1:16" x14ac:dyDescent="0.3">
      <c r="A1473" t="s">
        <v>409</v>
      </c>
      <c r="B1473" t="str">
        <f>+VLOOKUP($D1473,Popis!$A:$H,3,0)</f>
        <v>33520</v>
      </c>
      <c r="C1473" t="str">
        <f>+VLOOKUP($D1473,Popis!$A:$H,4,0)</f>
        <v>Slatina</v>
      </c>
      <c r="D1473" t="s">
        <v>411</v>
      </c>
      <c r="E1473" t="s">
        <v>489</v>
      </c>
      <c r="F1473" s="1">
        <v>25.67</v>
      </c>
      <c r="H1473" s="1">
        <v>36.369999999999997</v>
      </c>
      <c r="J1473" s="1">
        <v>30.158750000000001</v>
      </c>
      <c r="L1473" t="str">
        <f>+VLOOKUP($D1473,Popis!$A:$H,2,0)</f>
        <v>TRG RUĐERA BOŠKOVIĆA 5a</v>
      </c>
      <c r="M1473" t="str">
        <f>+VLOOKUP($D1473,Popis!$A:$H,5,0)</f>
        <v>033/492-510; 033492511</v>
      </c>
      <c r="N1473">
        <f>+VLOOKUP($D1473,Popis!$A:$H,6,0)</f>
        <v>0</v>
      </c>
      <c r="O1473" t="str">
        <f>+VLOOKUP($D1473,Popis!$A:$H,7,0)</f>
        <v>ravnatelj@ss-industrijsko-obrtnicka-sl.skole.hr</v>
      </c>
      <c r="P1473" t="str">
        <f>+VLOOKUP($D1473,Popis!$A:$H,8,0)</f>
        <v>http://www.ss-industrijsko-obrtnicka-sl.skole.hr</v>
      </c>
    </row>
    <row r="1474" spans="1:16" x14ac:dyDescent="0.3">
      <c r="A1474" t="s">
        <v>409</v>
      </c>
      <c r="B1474" t="str">
        <f>+VLOOKUP($D1474,Popis!$A:$H,3,0)</f>
        <v>33520</v>
      </c>
      <c r="C1474" t="str">
        <f>+VLOOKUP($D1474,Popis!$A:$H,4,0)</f>
        <v>Slatina</v>
      </c>
      <c r="D1474" t="s">
        <v>411</v>
      </c>
      <c r="E1474" t="s">
        <v>39</v>
      </c>
      <c r="F1474" s="1">
        <v>28.99</v>
      </c>
      <c r="H1474" s="1">
        <v>38.159999999999997</v>
      </c>
      <c r="J1474" s="1">
        <v>32.380000000000003</v>
      </c>
      <c r="L1474" t="str">
        <f>+VLOOKUP($D1474,Popis!$A:$H,2,0)</f>
        <v>TRG RUĐERA BOŠKOVIĆA 5a</v>
      </c>
      <c r="M1474" t="str">
        <f>+VLOOKUP($D1474,Popis!$A:$H,5,0)</f>
        <v>033/492-510; 033492511</v>
      </c>
      <c r="N1474">
        <f>+VLOOKUP($D1474,Popis!$A:$H,6,0)</f>
        <v>0</v>
      </c>
      <c r="O1474" t="str">
        <f>+VLOOKUP($D1474,Popis!$A:$H,7,0)</f>
        <v>ravnatelj@ss-industrijsko-obrtnicka-sl.skole.hr</v>
      </c>
      <c r="P1474" t="str">
        <f>+VLOOKUP($D1474,Popis!$A:$H,8,0)</f>
        <v>http://www.ss-industrijsko-obrtnicka-sl.skole.hr</v>
      </c>
    </row>
    <row r="1475" spans="1:16" x14ac:dyDescent="0.3">
      <c r="A1475" t="s">
        <v>409</v>
      </c>
      <c r="B1475" t="str">
        <f>+VLOOKUP($D1475,Popis!$A:$H,3,0)</f>
        <v>33520</v>
      </c>
      <c r="C1475" t="str">
        <f>+VLOOKUP($D1475,Popis!$A:$H,4,0)</f>
        <v>Slatina</v>
      </c>
      <c r="D1475" t="s">
        <v>411</v>
      </c>
      <c r="E1475" t="s">
        <v>14</v>
      </c>
      <c r="F1475" s="1">
        <v>25.12</v>
      </c>
      <c r="H1475" s="1">
        <v>32.979999999999997</v>
      </c>
      <c r="J1475" s="1">
        <v>28.34375</v>
      </c>
      <c r="L1475" t="str">
        <f>+VLOOKUP($D1475,Popis!$A:$H,2,0)</f>
        <v>TRG RUĐERA BOŠKOVIĆA 5a</v>
      </c>
      <c r="M1475" t="str">
        <f>+VLOOKUP($D1475,Popis!$A:$H,5,0)</f>
        <v>033/492-510; 033492511</v>
      </c>
      <c r="N1475">
        <f>+VLOOKUP($D1475,Popis!$A:$H,6,0)</f>
        <v>0</v>
      </c>
      <c r="O1475" t="str">
        <f>+VLOOKUP($D1475,Popis!$A:$H,7,0)</f>
        <v>ravnatelj@ss-industrijsko-obrtnicka-sl.skole.hr</v>
      </c>
      <c r="P1475" t="str">
        <f>+VLOOKUP($D1475,Popis!$A:$H,8,0)</f>
        <v>http://www.ss-industrijsko-obrtnicka-sl.skole.hr</v>
      </c>
    </row>
    <row r="1476" spans="1:16" x14ac:dyDescent="0.3">
      <c r="A1476" t="s">
        <v>409</v>
      </c>
      <c r="B1476" t="str">
        <f>+VLOOKUP($D1476,Popis!$A:$H,3,0)</f>
        <v>33520</v>
      </c>
      <c r="C1476" t="str">
        <f>+VLOOKUP($D1476,Popis!$A:$H,4,0)</f>
        <v>Slatina</v>
      </c>
      <c r="D1476" t="s">
        <v>411</v>
      </c>
      <c r="E1476" t="s">
        <v>15</v>
      </c>
      <c r="F1476" s="1">
        <v>22.93</v>
      </c>
      <c r="H1476" s="1">
        <v>36.729999999999997</v>
      </c>
      <c r="J1476" s="1">
        <v>27.849166</v>
      </c>
      <c r="L1476" t="str">
        <f>+VLOOKUP($D1476,Popis!$A:$H,2,0)</f>
        <v>TRG RUĐERA BOŠKOVIĆA 5a</v>
      </c>
      <c r="M1476" t="str">
        <f>+VLOOKUP($D1476,Popis!$A:$H,5,0)</f>
        <v>033/492-510; 033492511</v>
      </c>
      <c r="N1476">
        <f>+VLOOKUP($D1476,Popis!$A:$H,6,0)</f>
        <v>0</v>
      </c>
      <c r="O1476" t="str">
        <f>+VLOOKUP($D1476,Popis!$A:$H,7,0)</f>
        <v>ravnatelj@ss-industrijsko-obrtnicka-sl.skole.hr</v>
      </c>
      <c r="P1476" t="str">
        <f>+VLOOKUP($D1476,Popis!$A:$H,8,0)</f>
        <v>http://www.ss-industrijsko-obrtnicka-sl.skole.hr</v>
      </c>
    </row>
    <row r="1477" spans="1:16" x14ac:dyDescent="0.3">
      <c r="A1477" t="s">
        <v>409</v>
      </c>
      <c r="B1477" t="str">
        <f>+VLOOKUP($D1477,Popis!$A:$H,3,0)</f>
        <v>33520</v>
      </c>
      <c r="C1477" t="str">
        <f>+VLOOKUP($D1477,Popis!$A:$H,4,0)</f>
        <v>Slatina</v>
      </c>
      <c r="D1477" t="s">
        <v>411</v>
      </c>
      <c r="E1477" t="s">
        <v>68</v>
      </c>
      <c r="L1477" t="str">
        <f>+VLOOKUP($D1477,Popis!$A:$H,2,0)</f>
        <v>TRG RUĐERA BOŠKOVIĆA 5a</v>
      </c>
      <c r="M1477" t="str">
        <f>+VLOOKUP($D1477,Popis!$A:$H,5,0)</f>
        <v>033/492-510; 033492511</v>
      </c>
      <c r="N1477">
        <f>+VLOOKUP($D1477,Popis!$A:$H,6,0)</f>
        <v>0</v>
      </c>
      <c r="O1477" t="str">
        <f>+VLOOKUP($D1477,Popis!$A:$H,7,0)</f>
        <v>ravnatelj@ss-industrijsko-obrtnicka-sl.skole.hr</v>
      </c>
      <c r="P1477" t="str">
        <f>+VLOOKUP($D1477,Popis!$A:$H,8,0)</f>
        <v>http://www.ss-industrijsko-obrtnicka-sl.skole.hr</v>
      </c>
    </row>
    <row r="1478" spans="1:16" x14ac:dyDescent="0.3">
      <c r="A1478" t="s">
        <v>409</v>
      </c>
      <c r="B1478" t="str">
        <f>+VLOOKUP($D1478,Popis!$A:$H,3,0)</f>
        <v>33520</v>
      </c>
      <c r="C1478" t="str">
        <f>+VLOOKUP($D1478,Popis!$A:$H,4,0)</f>
        <v>Slatina</v>
      </c>
      <c r="D1478" t="s">
        <v>411</v>
      </c>
      <c r="E1478" t="s">
        <v>34</v>
      </c>
      <c r="F1478" s="1">
        <v>30.28</v>
      </c>
      <c r="H1478" s="1">
        <v>37.9</v>
      </c>
      <c r="J1478" s="1">
        <v>34.092222</v>
      </c>
      <c r="L1478" t="str">
        <f>+VLOOKUP($D1478,Popis!$A:$H,2,0)</f>
        <v>TRG RUĐERA BOŠKOVIĆA 5a</v>
      </c>
      <c r="M1478" t="str">
        <f>+VLOOKUP($D1478,Popis!$A:$H,5,0)</f>
        <v>033/492-510; 033492511</v>
      </c>
      <c r="N1478">
        <f>+VLOOKUP($D1478,Popis!$A:$H,6,0)</f>
        <v>0</v>
      </c>
      <c r="O1478" t="str">
        <f>+VLOOKUP($D1478,Popis!$A:$H,7,0)</f>
        <v>ravnatelj@ss-industrijsko-obrtnicka-sl.skole.hr</v>
      </c>
      <c r="P1478" t="str">
        <f>+VLOOKUP($D1478,Popis!$A:$H,8,0)</f>
        <v>http://www.ss-industrijsko-obrtnicka-sl.skole.hr</v>
      </c>
    </row>
    <row r="1479" spans="1:16" x14ac:dyDescent="0.3">
      <c r="A1479" t="s">
        <v>409</v>
      </c>
      <c r="B1479" t="str">
        <f>+VLOOKUP($D1479,Popis!$A:$H,3,0)</f>
        <v>33520</v>
      </c>
      <c r="C1479" t="str">
        <f>+VLOOKUP($D1479,Popis!$A:$H,4,0)</f>
        <v>Slatina</v>
      </c>
      <c r="D1479" t="s">
        <v>411</v>
      </c>
      <c r="E1479" t="s">
        <v>35</v>
      </c>
      <c r="F1479" s="1">
        <v>25.81</v>
      </c>
      <c r="H1479" s="1">
        <v>32.700000000000003</v>
      </c>
      <c r="J1479" s="1">
        <v>27.811</v>
      </c>
      <c r="L1479" t="str">
        <f>+VLOOKUP($D1479,Popis!$A:$H,2,0)</f>
        <v>TRG RUĐERA BOŠKOVIĆA 5a</v>
      </c>
      <c r="M1479" t="str">
        <f>+VLOOKUP($D1479,Popis!$A:$H,5,0)</f>
        <v>033/492-510; 033492511</v>
      </c>
      <c r="N1479">
        <f>+VLOOKUP($D1479,Popis!$A:$H,6,0)</f>
        <v>0</v>
      </c>
      <c r="O1479" t="str">
        <f>+VLOOKUP($D1479,Popis!$A:$H,7,0)</f>
        <v>ravnatelj@ss-industrijsko-obrtnicka-sl.skole.hr</v>
      </c>
      <c r="P1479" t="str">
        <f>+VLOOKUP($D1479,Popis!$A:$H,8,0)</f>
        <v>http://www.ss-industrijsko-obrtnicka-sl.skole.hr</v>
      </c>
    </row>
    <row r="1480" spans="1:16" x14ac:dyDescent="0.3">
      <c r="A1480" t="s">
        <v>409</v>
      </c>
      <c r="B1480" t="str">
        <f>+VLOOKUP($D1480,Popis!$A:$H,3,0)</f>
        <v>33520</v>
      </c>
      <c r="C1480" t="str">
        <f>+VLOOKUP($D1480,Popis!$A:$H,4,0)</f>
        <v>Slatina</v>
      </c>
      <c r="D1480" t="s">
        <v>411</v>
      </c>
      <c r="E1480" t="s">
        <v>16</v>
      </c>
      <c r="F1480" s="1">
        <v>24.77</v>
      </c>
      <c r="H1480" s="1">
        <v>31.93</v>
      </c>
      <c r="J1480" s="1">
        <v>28.016666000000001</v>
      </c>
      <c r="L1480" t="str">
        <f>+VLOOKUP($D1480,Popis!$A:$H,2,0)</f>
        <v>TRG RUĐERA BOŠKOVIĆA 5a</v>
      </c>
      <c r="M1480" t="str">
        <f>+VLOOKUP($D1480,Popis!$A:$H,5,0)</f>
        <v>033/492-510; 033492511</v>
      </c>
      <c r="N1480">
        <f>+VLOOKUP($D1480,Popis!$A:$H,6,0)</f>
        <v>0</v>
      </c>
      <c r="O1480" t="str">
        <f>+VLOOKUP($D1480,Popis!$A:$H,7,0)</f>
        <v>ravnatelj@ss-industrijsko-obrtnicka-sl.skole.hr</v>
      </c>
      <c r="P1480" t="str">
        <f>+VLOOKUP($D1480,Popis!$A:$H,8,0)</f>
        <v>http://www.ss-industrijsko-obrtnicka-sl.skole.hr</v>
      </c>
    </row>
    <row r="1481" spans="1:16" x14ac:dyDescent="0.3">
      <c r="A1481" t="s">
        <v>409</v>
      </c>
      <c r="B1481" t="str">
        <f>+VLOOKUP($D1481,Popis!$A:$H,3,0)</f>
        <v>33520</v>
      </c>
      <c r="C1481" t="str">
        <f>+VLOOKUP($D1481,Popis!$A:$H,4,0)</f>
        <v>Slatina</v>
      </c>
      <c r="D1481" t="s">
        <v>411</v>
      </c>
      <c r="E1481" t="s">
        <v>40</v>
      </c>
      <c r="F1481" s="1">
        <v>24.42</v>
      </c>
      <c r="H1481" s="1">
        <v>28.45</v>
      </c>
      <c r="J1481" s="1">
        <v>25.647500000000001</v>
      </c>
      <c r="L1481" t="str">
        <f>+VLOOKUP($D1481,Popis!$A:$H,2,0)</f>
        <v>TRG RUĐERA BOŠKOVIĆA 5a</v>
      </c>
      <c r="M1481" t="str">
        <f>+VLOOKUP($D1481,Popis!$A:$H,5,0)</f>
        <v>033/492-510; 033492511</v>
      </c>
      <c r="N1481">
        <f>+VLOOKUP($D1481,Popis!$A:$H,6,0)</f>
        <v>0</v>
      </c>
      <c r="O1481" t="str">
        <f>+VLOOKUP($D1481,Popis!$A:$H,7,0)</f>
        <v>ravnatelj@ss-industrijsko-obrtnicka-sl.skole.hr</v>
      </c>
      <c r="P1481" t="str">
        <f>+VLOOKUP($D1481,Popis!$A:$H,8,0)</f>
        <v>http://www.ss-industrijsko-obrtnicka-sl.skole.hr</v>
      </c>
    </row>
    <row r="1482" spans="1:16" x14ac:dyDescent="0.3">
      <c r="A1482" t="s">
        <v>409</v>
      </c>
      <c r="B1482" t="str">
        <f>+VLOOKUP($D1482,Popis!$A:$H,3,0)</f>
        <v>33000</v>
      </c>
      <c r="C1482" t="str">
        <f>+VLOOKUP($D1482,Popis!$A:$H,4,0)</f>
        <v>Virovitica</v>
      </c>
      <c r="D1482" t="s">
        <v>412</v>
      </c>
      <c r="E1482" t="s">
        <v>489</v>
      </c>
      <c r="F1482" s="1">
        <v>27.9</v>
      </c>
      <c r="H1482" s="1">
        <v>35.96</v>
      </c>
      <c r="J1482" s="1">
        <v>31.105833000000001</v>
      </c>
      <c r="L1482" t="str">
        <f>+VLOOKUP($D1482,Popis!$A:$H,2,0)</f>
        <v>Zbora narodne garde 29</v>
      </c>
      <c r="M1482" t="str">
        <f>+VLOOKUP($D1482,Popis!$A:$H,5,0)</f>
        <v>033/800-234; 033/800-233; 033/722-792; 033/722-791</v>
      </c>
      <c r="N1482" t="str">
        <f>+VLOOKUP($D1482,Popis!$A:$H,6,0)</f>
        <v>033/721-283</v>
      </c>
      <c r="O1482" t="str">
        <f>+VLOOKUP($D1482,Popis!$A:$H,7,0)</f>
        <v>ios.ravnatelj@ss-industrijskoobrtnicka-vt.skole.hr; ios.vtc@ss-industrijskoobrtnicka-vt.skole.hr</v>
      </c>
      <c r="P1482" t="str">
        <f>+VLOOKUP($D1482,Popis!$A:$H,8,0)</f>
        <v>www.ss-industrijskoobrtnicka-vt.skole.hr</v>
      </c>
    </row>
    <row r="1483" spans="1:16" x14ac:dyDescent="0.3">
      <c r="A1483" t="s">
        <v>409</v>
      </c>
      <c r="B1483" t="str">
        <f>+VLOOKUP($D1483,Popis!$A:$H,3,0)</f>
        <v>33000</v>
      </c>
      <c r="C1483" t="str">
        <f>+VLOOKUP($D1483,Popis!$A:$H,4,0)</f>
        <v>Virovitica</v>
      </c>
      <c r="D1483" t="s">
        <v>412</v>
      </c>
      <c r="E1483" t="s">
        <v>76</v>
      </c>
      <c r="F1483" s="1">
        <v>25.11</v>
      </c>
      <c r="H1483" s="1">
        <v>30.2</v>
      </c>
      <c r="J1483" s="1">
        <v>27.655000000000001</v>
      </c>
      <c r="L1483" t="str">
        <f>+VLOOKUP($D1483,Popis!$A:$H,2,0)</f>
        <v>Zbora narodne garde 29</v>
      </c>
      <c r="M1483" t="str">
        <f>+VLOOKUP($D1483,Popis!$A:$H,5,0)</f>
        <v>033/800-234; 033/800-233; 033/722-792; 033/722-791</v>
      </c>
      <c r="N1483" t="str">
        <f>+VLOOKUP($D1483,Popis!$A:$H,6,0)</f>
        <v>033/721-283</v>
      </c>
      <c r="O1483" t="str">
        <f>+VLOOKUP($D1483,Popis!$A:$H,7,0)</f>
        <v>ios.ravnatelj@ss-industrijskoobrtnicka-vt.skole.hr; ios.vtc@ss-industrijskoobrtnicka-vt.skole.hr</v>
      </c>
      <c r="P1483" t="str">
        <f>+VLOOKUP($D1483,Popis!$A:$H,8,0)</f>
        <v>www.ss-industrijskoobrtnicka-vt.skole.hr</v>
      </c>
    </row>
    <row r="1484" spans="1:16" x14ac:dyDescent="0.3">
      <c r="A1484" t="s">
        <v>409</v>
      </c>
      <c r="B1484" t="str">
        <f>+VLOOKUP($D1484,Popis!$A:$H,3,0)</f>
        <v>33000</v>
      </c>
      <c r="C1484" t="str">
        <f>+VLOOKUP($D1484,Popis!$A:$H,4,0)</f>
        <v>Virovitica</v>
      </c>
      <c r="D1484" t="s">
        <v>412</v>
      </c>
      <c r="E1484" t="s">
        <v>490</v>
      </c>
      <c r="F1484" s="1">
        <v>26.83</v>
      </c>
      <c r="H1484" s="1">
        <v>35.229999999999997</v>
      </c>
      <c r="J1484" s="1">
        <v>30.574000000000002</v>
      </c>
      <c r="L1484" t="str">
        <f>+VLOOKUP($D1484,Popis!$A:$H,2,0)</f>
        <v>Zbora narodne garde 29</v>
      </c>
      <c r="M1484" t="str">
        <f>+VLOOKUP($D1484,Popis!$A:$H,5,0)</f>
        <v>033/800-234; 033/800-233; 033/722-792; 033/722-791</v>
      </c>
      <c r="N1484" t="str">
        <f>+VLOOKUP($D1484,Popis!$A:$H,6,0)</f>
        <v>033/721-283</v>
      </c>
      <c r="O1484" t="str">
        <f>+VLOOKUP($D1484,Popis!$A:$H,7,0)</f>
        <v>ios.ravnatelj@ss-industrijskoobrtnicka-vt.skole.hr; ios.vtc@ss-industrijskoobrtnicka-vt.skole.hr</v>
      </c>
      <c r="P1484" t="str">
        <f>+VLOOKUP($D1484,Popis!$A:$H,8,0)</f>
        <v>www.ss-industrijskoobrtnicka-vt.skole.hr</v>
      </c>
    </row>
    <row r="1485" spans="1:16" x14ac:dyDescent="0.3">
      <c r="A1485" t="s">
        <v>409</v>
      </c>
      <c r="B1485" t="str">
        <f>+VLOOKUP($D1485,Popis!$A:$H,3,0)</f>
        <v>33000</v>
      </c>
      <c r="C1485" t="str">
        <f>+VLOOKUP($D1485,Popis!$A:$H,4,0)</f>
        <v>Virovitica</v>
      </c>
      <c r="D1485" t="s">
        <v>412</v>
      </c>
      <c r="E1485" t="s">
        <v>39</v>
      </c>
      <c r="F1485" s="1">
        <v>31.37</v>
      </c>
      <c r="H1485" s="1">
        <v>45.28</v>
      </c>
      <c r="J1485" s="1">
        <v>37.149374999999999</v>
      </c>
      <c r="L1485" t="str">
        <f>+VLOOKUP($D1485,Popis!$A:$H,2,0)</f>
        <v>Zbora narodne garde 29</v>
      </c>
      <c r="M1485" t="str">
        <f>+VLOOKUP($D1485,Popis!$A:$H,5,0)</f>
        <v>033/800-234; 033/800-233; 033/722-792; 033/722-791</v>
      </c>
      <c r="N1485" t="str">
        <f>+VLOOKUP($D1485,Popis!$A:$H,6,0)</f>
        <v>033/721-283</v>
      </c>
      <c r="O1485" t="str">
        <f>+VLOOKUP($D1485,Popis!$A:$H,7,0)</f>
        <v>ios.ravnatelj@ss-industrijskoobrtnicka-vt.skole.hr; ios.vtc@ss-industrijskoobrtnicka-vt.skole.hr</v>
      </c>
      <c r="P1485" t="str">
        <f>+VLOOKUP($D1485,Popis!$A:$H,8,0)</f>
        <v>www.ss-industrijskoobrtnicka-vt.skole.hr</v>
      </c>
    </row>
    <row r="1486" spans="1:16" x14ac:dyDescent="0.3">
      <c r="A1486" t="s">
        <v>409</v>
      </c>
      <c r="B1486" t="str">
        <f>+VLOOKUP($D1486,Popis!$A:$H,3,0)</f>
        <v>33000</v>
      </c>
      <c r="C1486" t="str">
        <f>+VLOOKUP($D1486,Popis!$A:$H,4,0)</f>
        <v>Virovitica</v>
      </c>
      <c r="D1486" t="s">
        <v>412</v>
      </c>
      <c r="E1486" t="s">
        <v>66</v>
      </c>
      <c r="F1486" s="1">
        <v>56.73</v>
      </c>
      <c r="H1486" s="1">
        <v>77.28</v>
      </c>
      <c r="J1486" s="1">
        <v>61.784705000000002</v>
      </c>
      <c r="L1486" t="str">
        <f>+VLOOKUP($D1486,Popis!$A:$H,2,0)</f>
        <v>Zbora narodne garde 29</v>
      </c>
      <c r="M1486" t="str">
        <f>+VLOOKUP($D1486,Popis!$A:$H,5,0)</f>
        <v>033/800-234; 033/800-233; 033/722-792; 033/722-791</v>
      </c>
      <c r="N1486" t="str">
        <f>+VLOOKUP($D1486,Popis!$A:$H,6,0)</f>
        <v>033/721-283</v>
      </c>
      <c r="O1486" t="str">
        <f>+VLOOKUP($D1486,Popis!$A:$H,7,0)</f>
        <v>ios.ravnatelj@ss-industrijskoobrtnicka-vt.skole.hr; ios.vtc@ss-industrijskoobrtnicka-vt.skole.hr</v>
      </c>
      <c r="P1486" t="str">
        <f>+VLOOKUP($D1486,Popis!$A:$H,8,0)</f>
        <v>www.ss-industrijskoobrtnicka-vt.skole.hr</v>
      </c>
    </row>
    <row r="1487" spans="1:16" x14ac:dyDescent="0.3">
      <c r="A1487" t="s">
        <v>409</v>
      </c>
      <c r="B1487" t="str">
        <f>+VLOOKUP($D1487,Popis!$A:$H,3,0)</f>
        <v>33000</v>
      </c>
      <c r="C1487" t="str">
        <f>+VLOOKUP($D1487,Popis!$A:$H,4,0)</f>
        <v>Virovitica</v>
      </c>
      <c r="D1487" t="s">
        <v>412</v>
      </c>
      <c r="E1487" t="s">
        <v>34</v>
      </c>
      <c r="F1487" s="1">
        <v>25.62</v>
      </c>
      <c r="H1487" s="1">
        <v>40.68</v>
      </c>
      <c r="J1487" s="1">
        <v>32.357647</v>
      </c>
      <c r="L1487" t="str">
        <f>+VLOOKUP($D1487,Popis!$A:$H,2,0)</f>
        <v>Zbora narodne garde 29</v>
      </c>
      <c r="M1487" t="str">
        <f>+VLOOKUP($D1487,Popis!$A:$H,5,0)</f>
        <v>033/800-234; 033/800-233; 033/722-792; 033/722-791</v>
      </c>
      <c r="N1487" t="str">
        <f>+VLOOKUP($D1487,Popis!$A:$H,6,0)</f>
        <v>033/721-283</v>
      </c>
      <c r="O1487" t="str">
        <f>+VLOOKUP($D1487,Popis!$A:$H,7,0)</f>
        <v>ios.ravnatelj@ss-industrijskoobrtnicka-vt.skole.hr; ios.vtc@ss-industrijskoobrtnicka-vt.skole.hr</v>
      </c>
      <c r="P1487" t="str">
        <f>+VLOOKUP($D1487,Popis!$A:$H,8,0)</f>
        <v>www.ss-industrijskoobrtnicka-vt.skole.hr</v>
      </c>
    </row>
    <row r="1488" spans="1:16" x14ac:dyDescent="0.3">
      <c r="A1488" t="s">
        <v>409</v>
      </c>
      <c r="B1488" t="str">
        <f>+VLOOKUP($D1488,Popis!$A:$H,3,0)</f>
        <v>33000</v>
      </c>
      <c r="C1488" t="str">
        <f>+VLOOKUP($D1488,Popis!$A:$H,4,0)</f>
        <v>Virovitica</v>
      </c>
      <c r="D1488" t="s">
        <v>412</v>
      </c>
      <c r="E1488" t="s">
        <v>35</v>
      </c>
      <c r="F1488" s="1">
        <v>22.93</v>
      </c>
      <c r="H1488" s="1">
        <v>37.93</v>
      </c>
      <c r="J1488" s="1">
        <v>29.484999999999999</v>
      </c>
      <c r="L1488" t="str">
        <f>+VLOOKUP($D1488,Popis!$A:$H,2,0)</f>
        <v>Zbora narodne garde 29</v>
      </c>
      <c r="M1488" t="str">
        <f>+VLOOKUP($D1488,Popis!$A:$H,5,0)</f>
        <v>033/800-234; 033/800-233; 033/722-792; 033/722-791</v>
      </c>
      <c r="N1488" t="str">
        <f>+VLOOKUP($D1488,Popis!$A:$H,6,0)</f>
        <v>033/721-283</v>
      </c>
      <c r="O1488" t="str">
        <f>+VLOOKUP($D1488,Popis!$A:$H,7,0)</f>
        <v>ios.ravnatelj@ss-industrijskoobrtnicka-vt.skole.hr; ios.vtc@ss-industrijskoobrtnicka-vt.skole.hr</v>
      </c>
      <c r="P1488" t="str">
        <f>+VLOOKUP($D1488,Popis!$A:$H,8,0)</f>
        <v>www.ss-industrijskoobrtnicka-vt.skole.hr</v>
      </c>
    </row>
    <row r="1489" spans="1:16" x14ac:dyDescent="0.3">
      <c r="A1489" t="s">
        <v>409</v>
      </c>
      <c r="B1489" t="str">
        <f>+VLOOKUP($D1489,Popis!$A:$H,3,0)</f>
        <v>33000</v>
      </c>
      <c r="C1489" t="str">
        <f>+VLOOKUP($D1489,Popis!$A:$H,4,0)</f>
        <v>Virovitica</v>
      </c>
      <c r="D1489" t="s">
        <v>412</v>
      </c>
      <c r="E1489" t="s">
        <v>61</v>
      </c>
      <c r="F1489" s="1">
        <v>22.35</v>
      </c>
      <c r="H1489" s="1">
        <v>25.92</v>
      </c>
      <c r="J1489" s="1">
        <v>23.987500000000001</v>
      </c>
      <c r="L1489" t="str">
        <f>+VLOOKUP($D1489,Popis!$A:$H,2,0)</f>
        <v>Zbora narodne garde 29</v>
      </c>
      <c r="M1489" t="str">
        <f>+VLOOKUP($D1489,Popis!$A:$H,5,0)</f>
        <v>033/800-234; 033/800-233; 033/722-792; 033/722-791</v>
      </c>
      <c r="N1489" t="str">
        <f>+VLOOKUP($D1489,Popis!$A:$H,6,0)</f>
        <v>033/721-283</v>
      </c>
      <c r="O1489" t="str">
        <f>+VLOOKUP($D1489,Popis!$A:$H,7,0)</f>
        <v>ios.ravnatelj@ss-industrijskoobrtnicka-vt.skole.hr; ios.vtc@ss-industrijskoobrtnicka-vt.skole.hr</v>
      </c>
      <c r="P1489" t="str">
        <f>+VLOOKUP($D1489,Popis!$A:$H,8,0)</f>
        <v>www.ss-industrijskoobrtnicka-vt.skole.hr</v>
      </c>
    </row>
    <row r="1490" spans="1:16" x14ac:dyDescent="0.3">
      <c r="A1490" t="s">
        <v>409</v>
      </c>
      <c r="B1490" t="str">
        <f>+VLOOKUP($D1490,Popis!$A:$H,3,0)</f>
        <v>33000</v>
      </c>
      <c r="C1490" t="str">
        <f>+VLOOKUP($D1490,Popis!$A:$H,4,0)</f>
        <v>Virovitica</v>
      </c>
      <c r="D1490" t="s">
        <v>412</v>
      </c>
      <c r="E1490" t="s">
        <v>40</v>
      </c>
      <c r="F1490" s="1">
        <v>23.85</v>
      </c>
      <c r="H1490" s="1">
        <v>31.31</v>
      </c>
      <c r="J1490" s="1">
        <v>26.297499999999999</v>
      </c>
      <c r="L1490" t="str">
        <f>+VLOOKUP($D1490,Popis!$A:$H,2,0)</f>
        <v>Zbora narodne garde 29</v>
      </c>
      <c r="M1490" t="str">
        <f>+VLOOKUP($D1490,Popis!$A:$H,5,0)</f>
        <v>033/800-234; 033/800-233; 033/722-792; 033/722-791</v>
      </c>
      <c r="N1490" t="str">
        <f>+VLOOKUP($D1490,Popis!$A:$H,6,0)</f>
        <v>033/721-283</v>
      </c>
      <c r="O1490" t="str">
        <f>+VLOOKUP($D1490,Popis!$A:$H,7,0)</f>
        <v>ios.ravnatelj@ss-industrijskoobrtnicka-vt.skole.hr; ios.vtc@ss-industrijskoobrtnicka-vt.skole.hr</v>
      </c>
      <c r="P1490" t="str">
        <f>+VLOOKUP($D1490,Popis!$A:$H,8,0)</f>
        <v>www.ss-industrijskoobrtnicka-vt.skole.hr</v>
      </c>
    </row>
    <row r="1491" spans="1:16" x14ac:dyDescent="0.3">
      <c r="A1491" t="s">
        <v>409</v>
      </c>
      <c r="B1491" t="str">
        <f>+VLOOKUP($D1491,Popis!$A:$H,3,0)</f>
        <v>33000</v>
      </c>
      <c r="C1491" t="str">
        <f>+VLOOKUP($D1491,Popis!$A:$H,4,0)</f>
        <v>Virovitica</v>
      </c>
      <c r="D1491" t="s">
        <v>601</v>
      </c>
      <c r="E1491" t="s">
        <v>62</v>
      </c>
      <c r="F1491" s="1">
        <v>46.29</v>
      </c>
      <c r="H1491" s="1">
        <v>79.84</v>
      </c>
      <c r="J1491" s="1">
        <v>64.211764000000002</v>
      </c>
      <c r="L1491" t="str">
        <f>+VLOOKUP($D1491,Popis!$A:$H,2,0)</f>
        <v>Trg Ljudevita Patačića 3</v>
      </c>
      <c r="M1491" t="str">
        <f>+VLOOKUP($D1491,Popis!$A:$H,5,0)</f>
        <v>033/800-755; 033/800-756; 033/800-648; 033/554-264</v>
      </c>
      <c r="N1491" t="str">
        <f>+VLOOKUP($D1491,Popis!$A:$H,6,0)</f>
        <v>033/800-756</v>
      </c>
      <c r="O1491" t="str">
        <f>+VLOOKUP($D1491,Popis!$A:$H,7,0)</f>
        <v>ured@gimnazija-katolicka-klasicna-vt.skole.hr</v>
      </c>
      <c r="P1491" t="str">
        <f>+VLOOKUP($D1491,Popis!$A:$H,8,0)</f>
        <v>www.kkg-vtc.hr</v>
      </c>
    </row>
    <row r="1492" spans="1:16" x14ac:dyDescent="0.3">
      <c r="A1492" t="s">
        <v>409</v>
      </c>
      <c r="B1492" t="str">
        <f>+VLOOKUP($D1492,Popis!$A:$H,3,0)</f>
        <v>33515</v>
      </c>
      <c r="C1492" t="str">
        <f>+VLOOKUP($D1492,Popis!$A:$H,4,0)</f>
        <v>Orahovica</v>
      </c>
      <c r="D1492" t="s">
        <v>413</v>
      </c>
      <c r="E1492" t="s">
        <v>489</v>
      </c>
      <c r="F1492" s="1">
        <v>24.95</v>
      </c>
      <c r="H1492" s="1">
        <v>42.03</v>
      </c>
      <c r="J1492" s="1">
        <v>31.0975</v>
      </c>
      <c r="L1492" t="str">
        <f>+VLOOKUP($D1492,Popis!$A:$H,2,0)</f>
        <v>Trg Tina Ujevića 1</v>
      </c>
      <c r="M1492" t="str">
        <f>+VLOOKUP($D1492,Popis!$A:$H,5,0)</f>
        <v>033/673-482</v>
      </c>
      <c r="N1492" t="str">
        <f>+VLOOKUP($D1492,Popis!$A:$H,6,0)</f>
        <v>033/400-248</v>
      </c>
      <c r="O1492" t="str">
        <f>+VLOOKUP($D1492,Popis!$A:$H,7,0)</f>
        <v>ravnatelj@ss-sivsic-orahovica.skole.hr</v>
      </c>
      <c r="P1492" t="str">
        <f>+VLOOKUP($D1492,Popis!$A:$H,8,0)</f>
        <v xml:space="preserve">http://ss-sivsic-orahovica.skole.hr/ </v>
      </c>
    </row>
    <row r="1493" spans="1:16" x14ac:dyDescent="0.3">
      <c r="A1493" t="s">
        <v>409</v>
      </c>
      <c r="B1493" t="str">
        <f>+VLOOKUP($D1493,Popis!$A:$H,3,0)</f>
        <v>33515</v>
      </c>
      <c r="C1493" t="str">
        <f>+VLOOKUP($D1493,Popis!$A:$H,4,0)</f>
        <v>Orahovica</v>
      </c>
      <c r="D1493" t="s">
        <v>413</v>
      </c>
      <c r="E1493" t="s">
        <v>76</v>
      </c>
      <c r="F1493" s="1">
        <v>30.89</v>
      </c>
      <c r="H1493" s="1">
        <v>30.89</v>
      </c>
      <c r="J1493" s="1">
        <v>30.89</v>
      </c>
      <c r="L1493" t="str">
        <f>+VLOOKUP($D1493,Popis!$A:$H,2,0)</f>
        <v>Trg Tina Ujevića 1</v>
      </c>
      <c r="M1493" t="str">
        <f>+VLOOKUP($D1493,Popis!$A:$H,5,0)</f>
        <v>033/673-482</v>
      </c>
      <c r="N1493" t="str">
        <f>+VLOOKUP($D1493,Popis!$A:$H,6,0)</f>
        <v>033/400-248</v>
      </c>
      <c r="O1493" t="str">
        <f>+VLOOKUP($D1493,Popis!$A:$H,7,0)</f>
        <v>ravnatelj@ss-sivsic-orahovica.skole.hr</v>
      </c>
      <c r="P1493" t="str">
        <f>+VLOOKUP($D1493,Popis!$A:$H,8,0)</f>
        <v xml:space="preserve">http://ss-sivsic-orahovica.skole.hr/ </v>
      </c>
    </row>
    <row r="1494" spans="1:16" x14ac:dyDescent="0.3">
      <c r="A1494" t="s">
        <v>409</v>
      </c>
      <c r="B1494" t="str">
        <f>+VLOOKUP($D1494,Popis!$A:$H,3,0)</f>
        <v>33515</v>
      </c>
      <c r="C1494" t="str">
        <f>+VLOOKUP($D1494,Popis!$A:$H,4,0)</f>
        <v>Orahovica</v>
      </c>
      <c r="D1494" t="s">
        <v>413</v>
      </c>
      <c r="E1494" t="s">
        <v>73</v>
      </c>
      <c r="F1494" s="1">
        <v>47.06</v>
      </c>
      <c r="H1494" s="1">
        <v>71</v>
      </c>
      <c r="J1494" s="1">
        <v>55.429000000000002</v>
      </c>
      <c r="L1494" t="str">
        <f>+VLOOKUP($D1494,Popis!$A:$H,2,0)</f>
        <v>Trg Tina Ujevića 1</v>
      </c>
      <c r="M1494" t="str">
        <f>+VLOOKUP($D1494,Popis!$A:$H,5,0)</f>
        <v>033/673-482</v>
      </c>
      <c r="N1494" t="str">
        <f>+VLOOKUP($D1494,Popis!$A:$H,6,0)</f>
        <v>033/400-248</v>
      </c>
      <c r="O1494" t="str">
        <f>+VLOOKUP($D1494,Popis!$A:$H,7,0)</f>
        <v>ravnatelj@ss-sivsic-orahovica.skole.hr</v>
      </c>
      <c r="P1494" t="str">
        <f>+VLOOKUP($D1494,Popis!$A:$H,8,0)</f>
        <v xml:space="preserve">http://ss-sivsic-orahovica.skole.hr/ </v>
      </c>
    </row>
    <row r="1495" spans="1:16" x14ac:dyDescent="0.3">
      <c r="A1495" t="s">
        <v>409</v>
      </c>
      <c r="B1495" t="str">
        <f>+VLOOKUP($D1495,Popis!$A:$H,3,0)</f>
        <v>33515</v>
      </c>
      <c r="C1495" t="str">
        <f>+VLOOKUP($D1495,Popis!$A:$H,4,0)</f>
        <v>Orahovica</v>
      </c>
      <c r="D1495" t="s">
        <v>413</v>
      </c>
      <c r="E1495" t="s">
        <v>14</v>
      </c>
      <c r="F1495" s="1">
        <v>30.33</v>
      </c>
      <c r="H1495" s="1">
        <v>38.06</v>
      </c>
      <c r="J1495" s="1">
        <v>34.195</v>
      </c>
      <c r="L1495" t="str">
        <f>+VLOOKUP($D1495,Popis!$A:$H,2,0)</f>
        <v>Trg Tina Ujevića 1</v>
      </c>
      <c r="M1495" t="str">
        <f>+VLOOKUP($D1495,Popis!$A:$H,5,0)</f>
        <v>033/673-482</v>
      </c>
      <c r="N1495" t="str">
        <f>+VLOOKUP($D1495,Popis!$A:$H,6,0)</f>
        <v>033/400-248</v>
      </c>
      <c r="O1495" t="str">
        <f>+VLOOKUP($D1495,Popis!$A:$H,7,0)</f>
        <v>ravnatelj@ss-sivsic-orahovica.skole.hr</v>
      </c>
      <c r="P1495" t="str">
        <f>+VLOOKUP($D1495,Popis!$A:$H,8,0)</f>
        <v xml:space="preserve">http://ss-sivsic-orahovica.skole.hr/ </v>
      </c>
    </row>
    <row r="1496" spans="1:16" x14ac:dyDescent="0.3">
      <c r="A1496" t="s">
        <v>409</v>
      </c>
      <c r="B1496" t="str">
        <f>+VLOOKUP($D1496,Popis!$A:$H,3,0)</f>
        <v>33515</v>
      </c>
      <c r="C1496" t="str">
        <f>+VLOOKUP($D1496,Popis!$A:$H,4,0)</f>
        <v>Orahovica</v>
      </c>
      <c r="D1496" t="s">
        <v>413</v>
      </c>
      <c r="E1496" t="s">
        <v>15</v>
      </c>
      <c r="F1496" s="1">
        <v>24.75</v>
      </c>
      <c r="H1496" s="1">
        <v>34.74</v>
      </c>
      <c r="J1496" s="1">
        <v>30.303999999999998</v>
      </c>
      <c r="L1496" t="str">
        <f>+VLOOKUP($D1496,Popis!$A:$H,2,0)</f>
        <v>Trg Tina Ujevića 1</v>
      </c>
      <c r="M1496" t="str">
        <f>+VLOOKUP($D1496,Popis!$A:$H,5,0)</f>
        <v>033/673-482</v>
      </c>
      <c r="N1496" t="str">
        <f>+VLOOKUP($D1496,Popis!$A:$H,6,0)</f>
        <v>033/400-248</v>
      </c>
      <c r="O1496" t="str">
        <f>+VLOOKUP($D1496,Popis!$A:$H,7,0)</f>
        <v>ravnatelj@ss-sivsic-orahovica.skole.hr</v>
      </c>
      <c r="P1496" t="str">
        <f>+VLOOKUP($D1496,Popis!$A:$H,8,0)</f>
        <v xml:space="preserve">http://ss-sivsic-orahovica.skole.hr/ </v>
      </c>
    </row>
    <row r="1497" spans="1:16" x14ac:dyDescent="0.3">
      <c r="A1497" t="s">
        <v>409</v>
      </c>
      <c r="B1497" t="str">
        <f>+VLOOKUP($D1497,Popis!$A:$H,3,0)</f>
        <v>33515</v>
      </c>
      <c r="C1497" t="str">
        <f>+VLOOKUP($D1497,Popis!$A:$H,4,0)</f>
        <v>Orahovica</v>
      </c>
      <c r="D1497" t="s">
        <v>413</v>
      </c>
      <c r="E1497" t="s">
        <v>34</v>
      </c>
      <c r="F1497" s="1">
        <v>26.31</v>
      </c>
      <c r="H1497" s="1">
        <v>34.159999999999997</v>
      </c>
      <c r="J1497" s="1">
        <v>30.21</v>
      </c>
      <c r="L1497" t="str">
        <f>+VLOOKUP($D1497,Popis!$A:$H,2,0)</f>
        <v>Trg Tina Ujevića 1</v>
      </c>
      <c r="M1497" t="str">
        <f>+VLOOKUP($D1497,Popis!$A:$H,5,0)</f>
        <v>033/673-482</v>
      </c>
      <c r="N1497" t="str">
        <f>+VLOOKUP($D1497,Popis!$A:$H,6,0)</f>
        <v>033/400-248</v>
      </c>
      <c r="O1497" t="str">
        <f>+VLOOKUP($D1497,Popis!$A:$H,7,0)</f>
        <v>ravnatelj@ss-sivsic-orahovica.skole.hr</v>
      </c>
      <c r="P1497" t="str">
        <f>+VLOOKUP($D1497,Popis!$A:$H,8,0)</f>
        <v xml:space="preserve">http://ss-sivsic-orahovica.skole.hr/ </v>
      </c>
    </row>
    <row r="1498" spans="1:16" x14ac:dyDescent="0.3">
      <c r="A1498" t="s">
        <v>409</v>
      </c>
      <c r="B1498" t="str">
        <f>+VLOOKUP($D1498,Popis!$A:$H,3,0)</f>
        <v>33515</v>
      </c>
      <c r="C1498" t="str">
        <f>+VLOOKUP($D1498,Popis!$A:$H,4,0)</f>
        <v>Orahovica</v>
      </c>
      <c r="D1498" t="s">
        <v>413</v>
      </c>
      <c r="E1498" t="s">
        <v>20</v>
      </c>
      <c r="F1498" s="1">
        <v>43.81</v>
      </c>
      <c r="H1498" s="1">
        <v>80</v>
      </c>
      <c r="J1498" s="1">
        <v>68.732940999999997</v>
      </c>
      <c r="L1498" t="str">
        <f>+VLOOKUP($D1498,Popis!$A:$H,2,0)</f>
        <v>Trg Tina Ujevića 1</v>
      </c>
      <c r="M1498" t="str">
        <f>+VLOOKUP($D1498,Popis!$A:$H,5,0)</f>
        <v>033/673-482</v>
      </c>
      <c r="N1498" t="str">
        <f>+VLOOKUP($D1498,Popis!$A:$H,6,0)</f>
        <v>033/400-248</v>
      </c>
      <c r="O1498" t="str">
        <f>+VLOOKUP($D1498,Popis!$A:$H,7,0)</f>
        <v>ravnatelj@ss-sivsic-orahovica.skole.hr</v>
      </c>
      <c r="P1498" t="str">
        <f>+VLOOKUP($D1498,Popis!$A:$H,8,0)</f>
        <v xml:space="preserve">http://ss-sivsic-orahovica.skole.hr/ </v>
      </c>
    </row>
    <row r="1499" spans="1:16" x14ac:dyDescent="0.3">
      <c r="A1499" t="s">
        <v>409</v>
      </c>
      <c r="B1499" t="str">
        <f>+VLOOKUP($D1499,Popis!$A:$H,3,0)</f>
        <v>33515</v>
      </c>
      <c r="C1499" t="str">
        <f>+VLOOKUP($D1499,Popis!$A:$H,4,0)</f>
        <v>Orahovica</v>
      </c>
      <c r="D1499" t="s">
        <v>413</v>
      </c>
      <c r="E1499" t="s">
        <v>35</v>
      </c>
      <c r="F1499" s="1">
        <v>24.14</v>
      </c>
      <c r="H1499" s="1">
        <v>29.86</v>
      </c>
      <c r="J1499" s="1">
        <v>26.421250000000001</v>
      </c>
      <c r="L1499" t="str">
        <f>+VLOOKUP($D1499,Popis!$A:$H,2,0)</f>
        <v>Trg Tina Ujevića 1</v>
      </c>
      <c r="M1499" t="str">
        <f>+VLOOKUP($D1499,Popis!$A:$H,5,0)</f>
        <v>033/673-482</v>
      </c>
      <c r="N1499" t="str">
        <f>+VLOOKUP($D1499,Popis!$A:$H,6,0)</f>
        <v>033/400-248</v>
      </c>
      <c r="O1499" t="str">
        <f>+VLOOKUP($D1499,Popis!$A:$H,7,0)</f>
        <v>ravnatelj@ss-sivsic-orahovica.skole.hr</v>
      </c>
      <c r="P1499" t="str">
        <f>+VLOOKUP($D1499,Popis!$A:$H,8,0)</f>
        <v xml:space="preserve">http://ss-sivsic-orahovica.skole.hr/ </v>
      </c>
    </row>
    <row r="1500" spans="1:16" x14ac:dyDescent="0.3">
      <c r="A1500" t="s">
        <v>409</v>
      </c>
      <c r="B1500" t="str">
        <f>+VLOOKUP($D1500,Popis!$A:$H,3,0)</f>
        <v>33520</v>
      </c>
      <c r="C1500" t="str">
        <f>+VLOOKUP($D1500,Popis!$A:$H,4,0)</f>
        <v>Slatina</v>
      </c>
      <c r="D1500" t="s">
        <v>414</v>
      </c>
      <c r="E1500" t="s">
        <v>75</v>
      </c>
      <c r="F1500" s="1">
        <v>40.270000000000003</v>
      </c>
      <c r="H1500" s="1">
        <v>63.79</v>
      </c>
      <c r="J1500" s="1">
        <v>48.825713999999998</v>
      </c>
      <c r="L1500" t="str">
        <f>+VLOOKUP($D1500,Popis!$A:$H,2,0)</f>
        <v xml:space="preserve">TRG RUĐERA BOŠKOVIĆA 16 </v>
      </c>
      <c r="M1500" t="str">
        <f>+VLOOKUP($D1500,Popis!$A:$H,5,0)</f>
        <v xml:space="preserve">033/551-449; 033/551-641; 033/551-449 </v>
      </c>
      <c r="N1500" t="str">
        <f>+VLOOKUP($D1500,Popis!$A:$H,6,0)</f>
        <v>033/551-577</v>
      </c>
      <c r="O1500" t="str">
        <f>+VLOOKUP($D1500,Popis!$A:$H,7,0)</f>
        <v>ured@ss-mmarulica-slatina.skole.hr</v>
      </c>
      <c r="P1500" t="str">
        <f>+VLOOKUP($D1500,Popis!$A:$H,8,0)</f>
        <v>http://www.ss-mmarulica-slatina.skole.hr/</v>
      </c>
    </row>
    <row r="1501" spans="1:16" x14ac:dyDescent="0.3">
      <c r="A1501" t="s">
        <v>409</v>
      </c>
      <c r="B1501" t="str">
        <f>+VLOOKUP($D1501,Popis!$A:$H,3,0)</f>
        <v>33520</v>
      </c>
      <c r="C1501" t="str">
        <f>+VLOOKUP($D1501,Popis!$A:$H,4,0)</f>
        <v>Slatina</v>
      </c>
      <c r="D1501" t="s">
        <v>414</v>
      </c>
      <c r="E1501" t="s">
        <v>13</v>
      </c>
      <c r="F1501" s="1">
        <v>43.4</v>
      </c>
      <c r="H1501" s="1">
        <v>54.06</v>
      </c>
      <c r="J1501" s="1">
        <v>50.577776999999998</v>
      </c>
      <c r="L1501" t="str">
        <f>+VLOOKUP($D1501,Popis!$A:$H,2,0)</f>
        <v xml:space="preserve">TRG RUĐERA BOŠKOVIĆA 16 </v>
      </c>
      <c r="M1501" t="str">
        <f>+VLOOKUP($D1501,Popis!$A:$H,5,0)</f>
        <v xml:space="preserve">033/551-449; 033/551-641; 033/551-449 </v>
      </c>
      <c r="N1501" t="str">
        <f>+VLOOKUP($D1501,Popis!$A:$H,6,0)</f>
        <v>033/551-577</v>
      </c>
      <c r="O1501" t="str">
        <f>+VLOOKUP($D1501,Popis!$A:$H,7,0)</f>
        <v>ured@ss-mmarulica-slatina.skole.hr</v>
      </c>
      <c r="P1501" t="str">
        <f>+VLOOKUP($D1501,Popis!$A:$H,8,0)</f>
        <v>http://www.ss-mmarulica-slatina.skole.hr/</v>
      </c>
    </row>
    <row r="1502" spans="1:16" x14ac:dyDescent="0.3">
      <c r="A1502" t="s">
        <v>409</v>
      </c>
      <c r="B1502" t="str">
        <f>+VLOOKUP($D1502,Popis!$A:$H,3,0)</f>
        <v>33520</v>
      </c>
      <c r="C1502" t="str">
        <f>+VLOOKUP($D1502,Popis!$A:$H,4,0)</f>
        <v>Slatina</v>
      </c>
      <c r="D1502" t="s">
        <v>414</v>
      </c>
      <c r="E1502" t="s">
        <v>20</v>
      </c>
      <c r="F1502" s="1">
        <v>47.13</v>
      </c>
      <c r="H1502" s="1">
        <v>80</v>
      </c>
      <c r="J1502" s="1">
        <v>67.920967000000005</v>
      </c>
      <c r="L1502" t="str">
        <f>+VLOOKUP($D1502,Popis!$A:$H,2,0)</f>
        <v xml:space="preserve">TRG RUĐERA BOŠKOVIĆA 16 </v>
      </c>
      <c r="M1502" t="str">
        <f>+VLOOKUP($D1502,Popis!$A:$H,5,0)</f>
        <v xml:space="preserve">033/551-449; 033/551-641; 033/551-449 </v>
      </c>
      <c r="N1502" t="str">
        <f>+VLOOKUP($D1502,Popis!$A:$H,6,0)</f>
        <v>033/551-577</v>
      </c>
      <c r="O1502" t="str">
        <f>+VLOOKUP($D1502,Popis!$A:$H,7,0)</f>
        <v>ured@ss-mmarulica-slatina.skole.hr</v>
      </c>
      <c r="P1502" t="str">
        <f>+VLOOKUP($D1502,Popis!$A:$H,8,0)</f>
        <v>http://www.ss-mmarulica-slatina.skole.hr/</v>
      </c>
    </row>
    <row r="1503" spans="1:16" x14ac:dyDescent="0.3">
      <c r="A1503" t="s">
        <v>409</v>
      </c>
      <c r="B1503" t="str">
        <f>+VLOOKUP($D1503,Popis!$A:$H,3,0)</f>
        <v>33520</v>
      </c>
      <c r="C1503" t="str">
        <f>+VLOOKUP($D1503,Popis!$A:$H,4,0)</f>
        <v>Slatina</v>
      </c>
      <c r="D1503" t="s">
        <v>414</v>
      </c>
      <c r="E1503" t="s">
        <v>10</v>
      </c>
      <c r="F1503" s="1">
        <v>63.74</v>
      </c>
      <c r="H1503" s="1">
        <v>79.930000000000007</v>
      </c>
      <c r="J1503" s="1">
        <v>70.011578</v>
      </c>
      <c r="L1503" t="str">
        <f>+VLOOKUP($D1503,Popis!$A:$H,2,0)</f>
        <v xml:space="preserve">TRG RUĐERA BOŠKOVIĆA 16 </v>
      </c>
      <c r="M1503" t="str">
        <f>+VLOOKUP($D1503,Popis!$A:$H,5,0)</f>
        <v xml:space="preserve">033/551-449; 033/551-641; 033/551-449 </v>
      </c>
      <c r="N1503" t="str">
        <f>+VLOOKUP($D1503,Popis!$A:$H,6,0)</f>
        <v>033/551-577</v>
      </c>
      <c r="O1503" t="str">
        <f>+VLOOKUP($D1503,Popis!$A:$H,7,0)</f>
        <v>ured@ss-mmarulica-slatina.skole.hr</v>
      </c>
      <c r="P1503" t="str">
        <f>+VLOOKUP($D1503,Popis!$A:$H,8,0)</f>
        <v>http://www.ss-mmarulica-slatina.skole.hr/</v>
      </c>
    </row>
    <row r="1504" spans="1:16" x14ac:dyDescent="0.3">
      <c r="A1504" t="s">
        <v>409</v>
      </c>
      <c r="B1504" t="str">
        <f>+VLOOKUP($D1504,Popis!$A:$H,3,0)</f>
        <v>33520</v>
      </c>
      <c r="C1504" t="str">
        <f>+VLOOKUP($D1504,Popis!$A:$H,4,0)</f>
        <v>Slatina</v>
      </c>
      <c r="D1504" t="s">
        <v>414</v>
      </c>
      <c r="E1504" t="s">
        <v>48</v>
      </c>
      <c r="F1504" s="1">
        <v>51.52</v>
      </c>
      <c r="H1504" s="1">
        <v>78.790000000000006</v>
      </c>
      <c r="J1504" s="1">
        <v>67.037999999999997</v>
      </c>
      <c r="L1504" t="str">
        <f>+VLOOKUP($D1504,Popis!$A:$H,2,0)</f>
        <v xml:space="preserve">TRG RUĐERA BOŠKOVIĆA 16 </v>
      </c>
      <c r="M1504" t="str">
        <f>+VLOOKUP($D1504,Popis!$A:$H,5,0)</f>
        <v xml:space="preserve">033/551-449; 033/551-641; 033/551-449 </v>
      </c>
      <c r="N1504" t="str">
        <f>+VLOOKUP($D1504,Popis!$A:$H,6,0)</f>
        <v>033/551-577</v>
      </c>
      <c r="O1504" t="str">
        <f>+VLOOKUP($D1504,Popis!$A:$H,7,0)</f>
        <v>ured@ss-mmarulica-slatina.skole.hr</v>
      </c>
      <c r="P1504" t="str">
        <f>+VLOOKUP($D1504,Popis!$A:$H,8,0)</f>
        <v>http://www.ss-mmarulica-slatina.skole.hr/</v>
      </c>
    </row>
    <row r="1505" spans="1:16" x14ac:dyDescent="0.3">
      <c r="A1505" t="s">
        <v>409</v>
      </c>
      <c r="B1505" t="str">
        <f>+VLOOKUP($D1505,Popis!$A:$H,3,0)</f>
        <v>33405</v>
      </c>
      <c r="C1505" t="str">
        <f>+VLOOKUP($D1505,Popis!$A:$H,4,0)</f>
        <v>Pitomača</v>
      </c>
      <c r="D1505" t="s">
        <v>415</v>
      </c>
      <c r="E1505" t="s">
        <v>13</v>
      </c>
      <c r="F1505" s="1">
        <v>42.51</v>
      </c>
      <c r="H1505" s="1">
        <v>60.59</v>
      </c>
      <c r="J1505" s="1">
        <v>49.878332999999998</v>
      </c>
      <c r="L1505" t="str">
        <f>+VLOOKUP($D1505,Popis!$A:$H,2,0)</f>
        <v>Dravska 41</v>
      </c>
      <c r="M1505" t="str">
        <f>+VLOOKUP($D1505,Popis!$A:$H,5,0)</f>
        <v>033/782-442; 033/801-571; 09 11 77 55 00; 09 11 77 55 01; 09 11 77 55 02; 09 11 77 55 03</v>
      </c>
      <c r="N1505" t="str">
        <f>+VLOOKUP($D1505,Popis!$A:$H,6,0)</f>
        <v>033/801-434</v>
      </c>
      <c r="O1505" t="str">
        <f>+VLOOKUP($D1505,Popis!$A:$H,7,0)</f>
        <v>ravnatelj@ss-stjepana-sulimanca.skole.hr; tajnistvo@ss-stjepana-sulimanca.skole.hr</v>
      </c>
      <c r="P1505" t="str">
        <f>+VLOOKUP($D1505,Popis!$A:$H,8,0)</f>
        <v>http://www.ss-stjepana-sulimanca.skole.hr</v>
      </c>
    </row>
    <row r="1506" spans="1:16" x14ac:dyDescent="0.3">
      <c r="A1506" t="s">
        <v>409</v>
      </c>
      <c r="B1506" t="str">
        <f>+VLOOKUP($D1506,Popis!$A:$H,3,0)</f>
        <v>33405</v>
      </c>
      <c r="C1506" t="str">
        <f>+VLOOKUP($D1506,Popis!$A:$H,4,0)</f>
        <v>Pitomača</v>
      </c>
      <c r="D1506" t="s">
        <v>415</v>
      </c>
      <c r="E1506" t="s">
        <v>25</v>
      </c>
      <c r="F1506" s="1">
        <v>49.37</v>
      </c>
      <c r="H1506" s="1">
        <v>76.63</v>
      </c>
      <c r="J1506" s="1">
        <v>61.173499999999997</v>
      </c>
      <c r="L1506" t="str">
        <f>+VLOOKUP($D1506,Popis!$A:$H,2,0)</f>
        <v>Dravska 41</v>
      </c>
      <c r="M1506" t="str">
        <f>+VLOOKUP($D1506,Popis!$A:$H,5,0)</f>
        <v>033/782-442; 033/801-571; 09 11 77 55 00; 09 11 77 55 01; 09 11 77 55 02; 09 11 77 55 03</v>
      </c>
      <c r="N1506" t="str">
        <f>+VLOOKUP($D1506,Popis!$A:$H,6,0)</f>
        <v>033/801-434</v>
      </c>
      <c r="O1506" t="str">
        <f>+VLOOKUP($D1506,Popis!$A:$H,7,0)</f>
        <v>ravnatelj@ss-stjepana-sulimanca.skole.hr; tajnistvo@ss-stjepana-sulimanca.skole.hr</v>
      </c>
      <c r="P1506" t="str">
        <f>+VLOOKUP($D1506,Popis!$A:$H,8,0)</f>
        <v>http://www.ss-stjepana-sulimanca.skole.hr</v>
      </c>
    </row>
    <row r="1507" spans="1:16" x14ac:dyDescent="0.3">
      <c r="A1507" t="s">
        <v>409</v>
      </c>
      <c r="B1507" t="str">
        <f>+VLOOKUP($D1507,Popis!$A:$H,3,0)</f>
        <v>33405</v>
      </c>
      <c r="C1507" t="str">
        <f>+VLOOKUP($D1507,Popis!$A:$H,4,0)</f>
        <v>Pitomača</v>
      </c>
      <c r="D1507" t="s">
        <v>415</v>
      </c>
      <c r="E1507" t="s">
        <v>14</v>
      </c>
      <c r="F1507" s="1">
        <v>22.25</v>
      </c>
      <c r="H1507" s="1">
        <v>34.86</v>
      </c>
      <c r="J1507" s="1">
        <v>27.756</v>
      </c>
      <c r="L1507" t="str">
        <f>+VLOOKUP($D1507,Popis!$A:$H,2,0)</f>
        <v>Dravska 41</v>
      </c>
      <c r="M1507" t="str">
        <f>+VLOOKUP($D1507,Popis!$A:$H,5,0)</f>
        <v>033/782-442; 033/801-571; 09 11 77 55 00; 09 11 77 55 01; 09 11 77 55 02; 09 11 77 55 03</v>
      </c>
      <c r="N1507" t="str">
        <f>+VLOOKUP($D1507,Popis!$A:$H,6,0)</f>
        <v>033/801-434</v>
      </c>
      <c r="O1507" t="str">
        <f>+VLOOKUP($D1507,Popis!$A:$H,7,0)</f>
        <v>ravnatelj@ss-stjepana-sulimanca.skole.hr; tajnistvo@ss-stjepana-sulimanca.skole.hr</v>
      </c>
      <c r="P1507" t="str">
        <f>+VLOOKUP($D1507,Popis!$A:$H,8,0)</f>
        <v>http://www.ss-stjepana-sulimanca.skole.hr</v>
      </c>
    </row>
    <row r="1508" spans="1:16" x14ac:dyDescent="0.3">
      <c r="A1508" t="s">
        <v>409</v>
      </c>
      <c r="B1508" t="str">
        <f>+VLOOKUP($D1508,Popis!$A:$H,3,0)</f>
        <v>33405</v>
      </c>
      <c r="C1508" t="str">
        <f>+VLOOKUP($D1508,Popis!$A:$H,4,0)</f>
        <v>Pitomača</v>
      </c>
      <c r="D1508" t="s">
        <v>415</v>
      </c>
      <c r="E1508" t="s">
        <v>15</v>
      </c>
      <c r="F1508" s="1">
        <v>24.67</v>
      </c>
      <c r="H1508" s="1">
        <v>28.44</v>
      </c>
      <c r="J1508" s="1">
        <v>26.1</v>
      </c>
      <c r="L1508" t="str">
        <f>+VLOOKUP($D1508,Popis!$A:$H,2,0)</f>
        <v>Dravska 41</v>
      </c>
      <c r="M1508" t="str">
        <f>+VLOOKUP($D1508,Popis!$A:$H,5,0)</f>
        <v>033/782-442; 033/801-571; 09 11 77 55 00; 09 11 77 55 01; 09 11 77 55 02; 09 11 77 55 03</v>
      </c>
      <c r="N1508" t="str">
        <f>+VLOOKUP($D1508,Popis!$A:$H,6,0)</f>
        <v>033/801-434</v>
      </c>
      <c r="O1508" t="str">
        <f>+VLOOKUP($D1508,Popis!$A:$H,7,0)</f>
        <v>ravnatelj@ss-stjepana-sulimanca.skole.hr; tajnistvo@ss-stjepana-sulimanca.skole.hr</v>
      </c>
      <c r="P1508" t="str">
        <f>+VLOOKUP($D1508,Popis!$A:$H,8,0)</f>
        <v>http://www.ss-stjepana-sulimanca.skole.hr</v>
      </c>
    </row>
    <row r="1509" spans="1:16" x14ac:dyDescent="0.3">
      <c r="A1509" t="s">
        <v>409</v>
      </c>
      <c r="B1509" t="str">
        <f>+VLOOKUP($D1509,Popis!$A:$H,3,0)</f>
        <v>33405</v>
      </c>
      <c r="C1509" t="str">
        <f>+VLOOKUP($D1509,Popis!$A:$H,4,0)</f>
        <v>Pitomača</v>
      </c>
      <c r="D1509" t="s">
        <v>415</v>
      </c>
      <c r="E1509" t="s">
        <v>196</v>
      </c>
      <c r="F1509" s="1">
        <v>28.27</v>
      </c>
      <c r="H1509" s="1">
        <v>35.14</v>
      </c>
      <c r="J1509" s="1">
        <v>31.091666</v>
      </c>
      <c r="L1509" t="str">
        <f>+VLOOKUP($D1509,Popis!$A:$H,2,0)</f>
        <v>Dravska 41</v>
      </c>
      <c r="M1509" t="str">
        <f>+VLOOKUP($D1509,Popis!$A:$H,5,0)</f>
        <v>033/782-442; 033/801-571; 09 11 77 55 00; 09 11 77 55 01; 09 11 77 55 02; 09 11 77 55 03</v>
      </c>
      <c r="N1509" t="str">
        <f>+VLOOKUP($D1509,Popis!$A:$H,6,0)</f>
        <v>033/801-434</v>
      </c>
      <c r="O1509" t="str">
        <f>+VLOOKUP($D1509,Popis!$A:$H,7,0)</f>
        <v>ravnatelj@ss-stjepana-sulimanca.skole.hr; tajnistvo@ss-stjepana-sulimanca.skole.hr</v>
      </c>
      <c r="P1509" t="str">
        <f>+VLOOKUP($D1509,Popis!$A:$H,8,0)</f>
        <v>http://www.ss-stjepana-sulimanca.skole.hr</v>
      </c>
    </row>
    <row r="1510" spans="1:16" x14ac:dyDescent="0.3">
      <c r="A1510" t="s">
        <v>409</v>
      </c>
      <c r="B1510" t="str">
        <f>+VLOOKUP($D1510,Popis!$A:$H,3,0)</f>
        <v>33405</v>
      </c>
      <c r="C1510" t="str">
        <f>+VLOOKUP($D1510,Popis!$A:$H,4,0)</f>
        <v>Pitomača</v>
      </c>
      <c r="D1510" t="s">
        <v>415</v>
      </c>
      <c r="E1510" t="s">
        <v>43</v>
      </c>
      <c r="F1510" s="1">
        <v>22.98</v>
      </c>
      <c r="H1510" s="1">
        <v>29.07</v>
      </c>
      <c r="J1510" s="1">
        <v>24.55</v>
      </c>
      <c r="L1510" t="str">
        <f>+VLOOKUP($D1510,Popis!$A:$H,2,0)</f>
        <v>Dravska 41</v>
      </c>
      <c r="M1510" t="str">
        <f>+VLOOKUP($D1510,Popis!$A:$H,5,0)</f>
        <v>033/782-442; 033/801-571; 09 11 77 55 00; 09 11 77 55 01; 09 11 77 55 02; 09 11 77 55 03</v>
      </c>
      <c r="N1510" t="str">
        <f>+VLOOKUP($D1510,Popis!$A:$H,6,0)</f>
        <v>033/801-434</v>
      </c>
      <c r="O1510" t="str">
        <f>+VLOOKUP($D1510,Popis!$A:$H,7,0)</f>
        <v>ravnatelj@ss-stjepana-sulimanca.skole.hr; tajnistvo@ss-stjepana-sulimanca.skole.hr</v>
      </c>
      <c r="P1510" t="str">
        <f>+VLOOKUP($D1510,Popis!$A:$H,8,0)</f>
        <v>http://www.ss-stjepana-sulimanca.skole.hr</v>
      </c>
    </row>
    <row r="1511" spans="1:16" x14ac:dyDescent="0.3">
      <c r="A1511" t="s">
        <v>409</v>
      </c>
      <c r="B1511" t="str">
        <f>+VLOOKUP($D1511,Popis!$A:$H,3,0)</f>
        <v>33405</v>
      </c>
      <c r="C1511" t="str">
        <f>+VLOOKUP($D1511,Popis!$A:$H,4,0)</f>
        <v>Pitomača</v>
      </c>
      <c r="D1511" t="s">
        <v>415</v>
      </c>
      <c r="E1511" t="s">
        <v>51</v>
      </c>
      <c r="F1511" s="1">
        <v>23.93</v>
      </c>
      <c r="H1511" s="1">
        <v>31.74</v>
      </c>
      <c r="J1511" s="1">
        <v>27.605</v>
      </c>
      <c r="L1511" t="str">
        <f>+VLOOKUP($D1511,Popis!$A:$H,2,0)</f>
        <v>Dravska 41</v>
      </c>
      <c r="M1511" t="str">
        <f>+VLOOKUP($D1511,Popis!$A:$H,5,0)</f>
        <v>033/782-442; 033/801-571; 09 11 77 55 00; 09 11 77 55 01; 09 11 77 55 02; 09 11 77 55 03</v>
      </c>
      <c r="N1511" t="str">
        <f>+VLOOKUP($D1511,Popis!$A:$H,6,0)</f>
        <v>033/801-434</v>
      </c>
      <c r="O1511" t="str">
        <f>+VLOOKUP($D1511,Popis!$A:$H,7,0)</f>
        <v>ravnatelj@ss-stjepana-sulimanca.skole.hr; tajnistvo@ss-stjepana-sulimanca.skole.hr</v>
      </c>
      <c r="P1511" t="str">
        <f>+VLOOKUP($D1511,Popis!$A:$H,8,0)</f>
        <v>http://www.ss-stjepana-sulimanca.skole.hr</v>
      </c>
    </row>
    <row r="1512" spans="1:16" x14ac:dyDescent="0.3">
      <c r="A1512" t="s">
        <v>409</v>
      </c>
      <c r="B1512" t="str">
        <f>+VLOOKUP($D1512,Popis!$A:$H,3,0)</f>
        <v>33405</v>
      </c>
      <c r="C1512" t="str">
        <f>+VLOOKUP($D1512,Popis!$A:$H,4,0)</f>
        <v>Pitomača</v>
      </c>
      <c r="D1512" t="s">
        <v>415</v>
      </c>
      <c r="E1512" t="s">
        <v>11</v>
      </c>
      <c r="F1512" s="1">
        <v>49.8</v>
      </c>
      <c r="H1512" s="1">
        <v>80</v>
      </c>
      <c r="J1512" s="1">
        <v>64.527500000000003</v>
      </c>
      <c r="L1512" t="str">
        <f>+VLOOKUP($D1512,Popis!$A:$H,2,0)</f>
        <v>Dravska 41</v>
      </c>
      <c r="M1512" t="str">
        <f>+VLOOKUP($D1512,Popis!$A:$H,5,0)</f>
        <v>033/782-442; 033/801-571; 09 11 77 55 00; 09 11 77 55 01; 09 11 77 55 02; 09 11 77 55 03</v>
      </c>
      <c r="N1512" t="str">
        <f>+VLOOKUP($D1512,Popis!$A:$H,6,0)</f>
        <v>033/801-434</v>
      </c>
      <c r="O1512" t="str">
        <f>+VLOOKUP($D1512,Popis!$A:$H,7,0)</f>
        <v>ravnatelj@ss-stjepana-sulimanca.skole.hr; tajnistvo@ss-stjepana-sulimanca.skole.hr</v>
      </c>
      <c r="P1512" t="str">
        <f>+VLOOKUP($D1512,Popis!$A:$H,8,0)</f>
        <v>http://www.ss-stjepana-sulimanca.skole.hr</v>
      </c>
    </row>
    <row r="1513" spans="1:16" x14ac:dyDescent="0.3">
      <c r="A1513" t="s">
        <v>409</v>
      </c>
      <c r="B1513" t="str">
        <f>+VLOOKUP($D1513,Popis!$A:$H,3,0)</f>
        <v>33000</v>
      </c>
      <c r="C1513" t="str">
        <f>+VLOOKUP($D1513,Popis!$A:$H,4,0)</f>
        <v>Virovitica</v>
      </c>
      <c r="D1513" t="s">
        <v>416</v>
      </c>
      <c r="E1513" t="s">
        <v>14</v>
      </c>
      <c r="F1513" s="1">
        <v>23.05</v>
      </c>
      <c r="H1513" s="1">
        <v>39.159999999999997</v>
      </c>
      <c r="J1513" s="1">
        <v>27.788</v>
      </c>
      <c r="L1513" t="str">
        <f>+VLOOKUP($D1513,Popis!$A:$H,2,0)</f>
        <v>Vukovarska cesta 1</v>
      </c>
      <c r="M1513" t="str">
        <f>+VLOOKUP($D1513,Popis!$A:$H,5,0)</f>
        <v>033/722-939; 033/800-919</v>
      </c>
      <c r="N1513">
        <f>+VLOOKUP($D1513,Popis!$A:$H,6,0)</f>
        <v>0</v>
      </c>
      <c r="O1513" t="str">
        <f>+VLOOKUP($D1513,Popis!$A:$H,7,0)</f>
        <v>info@ssv.hr; ured@ss-strukovna-vt.skole.hr</v>
      </c>
      <c r="P1513" t="str">
        <f>+VLOOKUP($D1513,Popis!$A:$H,8,0)</f>
        <v>www.ssv.hr</v>
      </c>
    </row>
    <row r="1514" spans="1:16" x14ac:dyDescent="0.3">
      <c r="A1514" t="s">
        <v>409</v>
      </c>
      <c r="B1514" t="str">
        <f>+VLOOKUP($D1514,Popis!$A:$H,3,0)</f>
        <v>33000</v>
      </c>
      <c r="C1514" t="str">
        <f>+VLOOKUP($D1514,Popis!$A:$H,4,0)</f>
        <v>Virovitica</v>
      </c>
      <c r="D1514" t="s">
        <v>416</v>
      </c>
      <c r="E1514" t="s">
        <v>15</v>
      </c>
      <c r="F1514" s="1">
        <v>28.25</v>
      </c>
      <c r="H1514" s="1">
        <v>35.020000000000003</v>
      </c>
      <c r="J1514" s="1">
        <v>31.188571</v>
      </c>
      <c r="L1514" t="str">
        <f>+VLOOKUP($D1514,Popis!$A:$H,2,0)</f>
        <v>Vukovarska cesta 1</v>
      </c>
      <c r="M1514" t="str">
        <f>+VLOOKUP($D1514,Popis!$A:$H,5,0)</f>
        <v>033/722-939; 033/800-919</v>
      </c>
      <c r="N1514">
        <f>+VLOOKUP($D1514,Popis!$A:$H,6,0)</f>
        <v>0</v>
      </c>
      <c r="O1514" t="str">
        <f>+VLOOKUP($D1514,Popis!$A:$H,7,0)</f>
        <v>info@ssv.hr; ured@ss-strukovna-vt.skole.hr</v>
      </c>
      <c r="P1514" t="str">
        <f>+VLOOKUP($D1514,Popis!$A:$H,8,0)</f>
        <v>www.ssv.hr</v>
      </c>
    </row>
    <row r="1515" spans="1:16" x14ac:dyDescent="0.3">
      <c r="A1515" t="s">
        <v>409</v>
      </c>
      <c r="B1515" t="str">
        <f>+VLOOKUP($D1515,Popis!$A:$H,3,0)</f>
        <v>33000</v>
      </c>
      <c r="C1515" t="str">
        <f>+VLOOKUP($D1515,Popis!$A:$H,4,0)</f>
        <v>Virovitica</v>
      </c>
      <c r="D1515" t="s">
        <v>416</v>
      </c>
      <c r="E1515" t="s">
        <v>10</v>
      </c>
      <c r="F1515" s="1">
        <v>38.130000000000003</v>
      </c>
      <c r="H1515" s="1">
        <v>82</v>
      </c>
      <c r="J1515" s="1">
        <v>57.905141999999998</v>
      </c>
      <c r="L1515" t="str">
        <f>+VLOOKUP($D1515,Popis!$A:$H,2,0)</f>
        <v>Vukovarska cesta 1</v>
      </c>
      <c r="M1515" t="str">
        <f>+VLOOKUP($D1515,Popis!$A:$H,5,0)</f>
        <v>033/722-939; 033/800-919</v>
      </c>
      <c r="N1515">
        <f>+VLOOKUP($D1515,Popis!$A:$H,6,0)</f>
        <v>0</v>
      </c>
      <c r="O1515" t="str">
        <f>+VLOOKUP($D1515,Popis!$A:$H,7,0)</f>
        <v>info@ssv.hr; ured@ss-strukovna-vt.skole.hr</v>
      </c>
      <c r="P1515" t="str">
        <f>+VLOOKUP($D1515,Popis!$A:$H,8,0)</f>
        <v>www.ssv.hr</v>
      </c>
    </row>
    <row r="1516" spans="1:16" x14ac:dyDescent="0.3">
      <c r="A1516" t="s">
        <v>409</v>
      </c>
      <c r="B1516" t="str">
        <f>+VLOOKUP($D1516,Popis!$A:$H,3,0)</f>
        <v>33000</v>
      </c>
      <c r="C1516" t="str">
        <f>+VLOOKUP($D1516,Popis!$A:$H,4,0)</f>
        <v>Virovitica</v>
      </c>
      <c r="D1516" t="s">
        <v>416</v>
      </c>
      <c r="E1516" t="s">
        <v>51</v>
      </c>
      <c r="F1516" s="1">
        <v>23.88</v>
      </c>
      <c r="H1516" s="1">
        <v>31.38</v>
      </c>
      <c r="J1516" s="1">
        <v>27.565000000000001</v>
      </c>
      <c r="L1516" t="str">
        <f>+VLOOKUP($D1516,Popis!$A:$H,2,0)</f>
        <v>Vukovarska cesta 1</v>
      </c>
      <c r="M1516" t="str">
        <f>+VLOOKUP($D1516,Popis!$A:$H,5,0)</f>
        <v>033/722-939; 033/800-919</v>
      </c>
      <c r="N1516">
        <f>+VLOOKUP($D1516,Popis!$A:$H,6,0)</f>
        <v>0</v>
      </c>
      <c r="O1516" t="str">
        <f>+VLOOKUP($D1516,Popis!$A:$H,7,0)</f>
        <v>info@ssv.hr; ured@ss-strukovna-vt.skole.hr</v>
      </c>
      <c r="P1516" t="str">
        <f>+VLOOKUP($D1516,Popis!$A:$H,8,0)</f>
        <v>www.ssv.hr</v>
      </c>
    </row>
    <row r="1517" spans="1:16" x14ac:dyDescent="0.3">
      <c r="A1517" t="s">
        <v>409</v>
      </c>
      <c r="B1517" t="str">
        <f>+VLOOKUP($D1517,Popis!$A:$H,3,0)</f>
        <v>33000</v>
      </c>
      <c r="C1517" t="str">
        <f>+VLOOKUP($D1517,Popis!$A:$H,4,0)</f>
        <v>Virovitica</v>
      </c>
      <c r="D1517" t="s">
        <v>416</v>
      </c>
      <c r="E1517" t="s">
        <v>492</v>
      </c>
      <c r="F1517" s="1">
        <v>42.54</v>
      </c>
      <c r="H1517" s="1">
        <v>73.5</v>
      </c>
      <c r="J1517" s="1">
        <v>55.482999999999997</v>
      </c>
      <c r="L1517" t="str">
        <f>+VLOOKUP($D1517,Popis!$A:$H,2,0)</f>
        <v>Vukovarska cesta 1</v>
      </c>
      <c r="M1517" t="str">
        <f>+VLOOKUP($D1517,Popis!$A:$H,5,0)</f>
        <v>033/722-939; 033/800-919</v>
      </c>
      <c r="N1517">
        <f>+VLOOKUP($D1517,Popis!$A:$H,6,0)</f>
        <v>0</v>
      </c>
      <c r="O1517" t="str">
        <f>+VLOOKUP($D1517,Popis!$A:$H,7,0)</f>
        <v>info@ssv.hr; ured@ss-strukovna-vt.skole.hr</v>
      </c>
      <c r="P1517" t="str">
        <f>+VLOOKUP($D1517,Popis!$A:$H,8,0)</f>
        <v>www.ssv.hr</v>
      </c>
    </row>
    <row r="1518" spans="1:16" x14ac:dyDescent="0.3">
      <c r="A1518" t="s">
        <v>409</v>
      </c>
      <c r="B1518" t="str">
        <f>+VLOOKUP($D1518,Popis!$A:$H,3,0)</f>
        <v>33000</v>
      </c>
      <c r="C1518" t="str">
        <f>+VLOOKUP($D1518,Popis!$A:$H,4,0)</f>
        <v>Virovitica</v>
      </c>
      <c r="D1518" t="s">
        <v>417</v>
      </c>
      <c r="E1518" t="s">
        <v>64</v>
      </c>
      <c r="F1518" s="1">
        <v>47.7</v>
      </c>
      <c r="H1518" s="1">
        <v>65.430000000000007</v>
      </c>
      <c r="J1518" s="1">
        <v>55.545000000000002</v>
      </c>
      <c r="L1518" t="str">
        <f>+VLOOKUP($D1518,Popis!$A:$H,2,0)</f>
        <v>ZBORA NARODNE GARDE 29</v>
      </c>
      <c r="M1518" t="str">
        <f>+VLOOKUP($D1518,Popis!$A:$H,5,0)</f>
        <v>033/800-957; 033/725-777</v>
      </c>
      <c r="N1518" t="str">
        <f>+VLOOKUP($D1518,Popis!$A:$H,6,0)</f>
        <v>033/725-274</v>
      </c>
      <c r="O1518" t="str">
        <f>+VLOOKUP($D1518,Popis!$A:$H,7,0)</f>
        <v>ured@ss-tehnicka-vt.skole.hr</v>
      </c>
      <c r="P1518">
        <f>+VLOOKUP($D1518,Popis!$A:$H,8,0)</f>
        <v>0</v>
      </c>
    </row>
    <row r="1519" spans="1:16" x14ac:dyDescent="0.3">
      <c r="A1519" t="s">
        <v>409</v>
      </c>
      <c r="B1519" t="str">
        <f>+VLOOKUP($D1519,Popis!$A:$H,3,0)</f>
        <v>33000</v>
      </c>
      <c r="C1519" t="str">
        <f>+VLOOKUP($D1519,Popis!$A:$H,4,0)</f>
        <v>Virovitica</v>
      </c>
      <c r="D1519" t="s">
        <v>417</v>
      </c>
      <c r="E1519" t="s">
        <v>26</v>
      </c>
      <c r="F1519" s="1">
        <v>61.09</v>
      </c>
      <c r="H1519" s="1">
        <v>76.02</v>
      </c>
      <c r="J1519" s="1">
        <v>68.679614999999998</v>
      </c>
      <c r="L1519" t="str">
        <f>+VLOOKUP($D1519,Popis!$A:$H,2,0)</f>
        <v>ZBORA NARODNE GARDE 29</v>
      </c>
      <c r="M1519" t="str">
        <f>+VLOOKUP($D1519,Popis!$A:$H,5,0)</f>
        <v>033/800-957; 033/725-777</v>
      </c>
      <c r="N1519" t="str">
        <f>+VLOOKUP($D1519,Popis!$A:$H,6,0)</f>
        <v>033/725-274</v>
      </c>
      <c r="O1519" t="str">
        <f>+VLOOKUP($D1519,Popis!$A:$H,7,0)</f>
        <v>ured@ss-tehnicka-vt.skole.hr</v>
      </c>
      <c r="P1519">
        <f>+VLOOKUP($D1519,Popis!$A:$H,8,0)</f>
        <v>0</v>
      </c>
    </row>
    <row r="1520" spans="1:16" x14ac:dyDescent="0.3">
      <c r="A1520" t="s">
        <v>409</v>
      </c>
      <c r="B1520" t="str">
        <f>+VLOOKUP($D1520,Popis!$A:$H,3,0)</f>
        <v>33000</v>
      </c>
      <c r="C1520" t="str">
        <f>+VLOOKUP($D1520,Popis!$A:$H,4,0)</f>
        <v>Virovitica</v>
      </c>
      <c r="D1520" t="s">
        <v>417</v>
      </c>
      <c r="E1520" t="s">
        <v>505</v>
      </c>
      <c r="F1520" s="1">
        <v>39.61</v>
      </c>
      <c r="H1520" s="1">
        <v>71.98</v>
      </c>
      <c r="J1520" s="1">
        <v>57.051763999999999</v>
      </c>
      <c r="L1520" t="str">
        <f>+VLOOKUP($D1520,Popis!$A:$H,2,0)</f>
        <v>ZBORA NARODNE GARDE 29</v>
      </c>
      <c r="M1520" t="str">
        <f>+VLOOKUP($D1520,Popis!$A:$H,5,0)</f>
        <v>033/800-957; 033/725-777</v>
      </c>
      <c r="N1520" t="str">
        <f>+VLOOKUP($D1520,Popis!$A:$H,6,0)</f>
        <v>033/725-274</v>
      </c>
      <c r="O1520" t="str">
        <f>+VLOOKUP($D1520,Popis!$A:$H,7,0)</f>
        <v>ured@ss-tehnicka-vt.skole.hr</v>
      </c>
      <c r="P1520">
        <f>+VLOOKUP($D1520,Popis!$A:$H,8,0)</f>
        <v>0</v>
      </c>
    </row>
    <row r="1521" spans="1:16" x14ac:dyDescent="0.3">
      <c r="A1521" t="s">
        <v>409</v>
      </c>
      <c r="B1521" t="str">
        <f>+VLOOKUP($D1521,Popis!$A:$H,3,0)</f>
        <v>33000</v>
      </c>
      <c r="C1521" t="str">
        <f>+VLOOKUP($D1521,Popis!$A:$H,4,0)</f>
        <v>Virovitica</v>
      </c>
      <c r="D1521" t="s">
        <v>417</v>
      </c>
      <c r="E1521" t="s">
        <v>81</v>
      </c>
      <c r="F1521" s="1">
        <v>64.86</v>
      </c>
      <c r="H1521" s="1">
        <v>80</v>
      </c>
      <c r="J1521" s="1">
        <v>71.500500000000002</v>
      </c>
      <c r="L1521" t="str">
        <f>+VLOOKUP($D1521,Popis!$A:$H,2,0)</f>
        <v>ZBORA NARODNE GARDE 29</v>
      </c>
      <c r="M1521" t="str">
        <f>+VLOOKUP($D1521,Popis!$A:$H,5,0)</f>
        <v>033/800-957; 033/725-777</v>
      </c>
      <c r="N1521" t="str">
        <f>+VLOOKUP($D1521,Popis!$A:$H,6,0)</f>
        <v>033/725-274</v>
      </c>
      <c r="O1521" t="str">
        <f>+VLOOKUP($D1521,Popis!$A:$H,7,0)</f>
        <v>ured@ss-tehnicka-vt.skole.hr</v>
      </c>
      <c r="P1521">
        <f>+VLOOKUP($D1521,Popis!$A:$H,8,0)</f>
        <v>0</v>
      </c>
    </row>
    <row r="1522" spans="1:16" x14ac:dyDescent="0.3">
      <c r="A1522" t="s">
        <v>409</v>
      </c>
      <c r="B1522" t="str">
        <f>+VLOOKUP($D1522,Popis!$A:$H,3,0)</f>
        <v>33000</v>
      </c>
      <c r="C1522" t="str">
        <f>+VLOOKUP($D1522,Popis!$A:$H,4,0)</f>
        <v>Virovitica</v>
      </c>
      <c r="D1522" t="s">
        <v>417</v>
      </c>
      <c r="E1522" t="s">
        <v>497</v>
      </c>
      <c r="F1522" s="1">
        <v>48.95</v>
      </c>
      <c r="H1522" s="1">
        <v>70.319999999999993</v>
      </c>
      <c r="J1522" s="1">
        <v>58.271999999999998</v>
      </c>
      <c r="L1522" t="str">
        <f>+VLOOKUP($D1522,Popis!$A:$H,2,0)</f>
        <v>ZBORA NARODNE GARDE 29</v>
      </c>
      <c r="M1522" t="str">
        <f>+VLOOKUP($D1522,Popis!$A:$H,5,0)</f>
        <v>033/800-957; 033/725-777</v>
      </c>
      <c r="N1522" t="str">
        <f>+VLOOKUP($D1522,Popis!$A:$H,6,0)</f>
        <v>033/725-274</v>
      </c>
      <c r="O1522" t="str">
        <f>+VLOOKUP($D1522,Popis!$A:$H,7,0)</f>
        <v>ured@ss-tehnicka-vt.skole.hr</v>
      </c>
      <c r="P1522">
        <f>+VLOOKUP($D1522,Popis!$A:$H,8,0)</f>
        <v>0</v>
      </c>
    </row>
    <row r="1523" spans="1:16" x14ac:dyDescent="0.3">
      <c r="A1523" t="s">
        <v>418</v>
      </c>
      <c r="B1523" t="str">
        <f>+VLOOKUP($D1523,Popis!$A:$H,3,0)</f>
        <v>32100</v>
      </c>
      <c r="C1523" t="str">
        <f>+VLOOKUP($D1523,Popis!$A:$H,4,0)</f>
        <v>Vinkovci</v>
      </c>
      <c r="D1523" t="s">
        <v>419</v>
      </c>
      <c r="E1523" t="s">
        <v>64</v>
      </c>
      <c r="F1523" s="1">
        <v>43.47</v>
      </c>
      <c r="H1523" s="1">
        <v>66.16</v>
      </c>
      <c r="J1523" s="1">
        <v>54.340665999999999</v>
      </c>
      <c r="L1523" t="str">
        <f>+VLOOKUP($D1523,Popis!$A:$H,2,0)</f>
        <v>STANKA VRAZA 15</v>
      </c>
      <c r="M1523" t="str">
        <f>+VLOOKUP($D1523,Popis!$A:$H,5,0)</f>
        <v>032/354-617; 032/354-069; 032/354-866; 032/354-821</v>
      </c>
      <c r="N1523" t="str">
        <f>+VLOOKUP($D1523,Popis!$A:$H,6,0)</f>
        <v>032/354-820</v>
      </c>
      <c r="O1523" t="str">
        <f>+VLOOKUP($D1523,Popis!$A:$H,7,0)</f>
        <v>ravnatelj@ss-drvodjelska-tehnicka-vk.skole.hr; tajnistvo@ss-drvodjelska-tehnicka-vk.skole.hr</v>
      </c>
      <c r="P1523" t="str">
        <f>+VLOOKUP($D1523,Popis!$A:$H,8,0)</f>
        <v>www.ss-drvodjelska-tehnicka-vk.skole.hr</v>
      </c>
    </row>
    <row r="1524" spans="1:16" x14ac:dyDescent="0.3">
      <c r="A1524" t="s">
        <v>418</v>
      </c>
      <c r="B1524" t="str">
        <f>+VLOOKUP($D1524,Popis!$A:$H,3,0)</f>
        <v>32100</v>
      </c>
      <c r="C1524" t="str">
        <f>+VLOOKUP($D1524,Popis!$A:$H,4,0)</f>
        <v>Vinkovci</v>
      </c>
      <c r="D1524" t="s">
        <v>419</v>
      </c>
      <c r="E1524" t="s">
        <v>40</v>
      </c>
      <c r="F1524" s="1">
        <v>23.26</v>
      </c>
      <c r="H1524" s="1">
        <v>41.93</v>
      </c>
      <c r="J1524" s="1">
        <v>29.380769000000001</v>
      </c>
      <c r="L1524" t="str">
        <f>+VLOOKUP($D1524,Popis!$A:$H,2,0)</f>
        <v>STANKA VRAZA 15</v>
      </c>
      <c r="M1524" t="str">
        <f>+VLOOKUP($D1524,Popis!$A:$H,5,0)</f>
        <v>032/354-617; 032/354-069; 032/354-866; 032/354-821</v>
      </c>
      <c r="N1524" t="str">
        <f>+VLOOKUP($D1524,Popis!$A:$H,6,0)</f>
        <v>032/354-820</v>
      </c>
      <c r="O1524" t="str">
        <f>+VLOOKUP($D1524,Popis!$A:$H,7,0)</f>
        <v>ravnatelj@ss-drvodjelska-tehnicka-vk.skole.hr; tajnistvo@ss-drvodjelska-tehnicka-vk.skole.hr</v>
      </c>
      <c r="P1524" t="str">
        <f>+VLOOKUP($D1524,Popis!$A:$H,8,0)</f>
        <v>www.ss-drvodjelska-tehnicka-vk.skole.hr</v>
      </c>
    </row>
    <row r="1525" spans="1:16" x14ac:dyDescent="0.3">
      <c r="A1525" t="s">
        <v>418</v>
      </c>
      <c r="B1525" t="str">
        <f>+VLOOKUP($D1525,Popis!$A:$H,3,0)</f>
        <v>32100</v>
      </c>
      <c r="C1525" t="str">
        <f>+VLOOKUP($D1525,Popis!$A:$H,4,0)</f>
        <v>Vinkovci</v>
      </c>
      <c r="D1525" t="s">
        <v>602</v>
      </c>
      <c r="E1525" t="s">
        <v>16</v>
      </c>
      <c r="F1525" s="1">
        <v>24.26</v>
      </c>
      <c r="H1525" s="1">
        <v>45.57</v>
      </c>
      <c r="J1525" s="1">
        <v>28.835000000000001</v>
      </c>
      <c r="L1525" t="str">
        <f>+VLOOKUP($D1525,Popis!$A:$H,2,0)</f>
        <v>Antuna Akšamovića 31</v>
      </c>
      <c r="M1525" t="str">
        <f>+VLOOKUP($D1525,Popis!$A:$H,5,0)</f>
        <v>032/354-064; 032/354-984; 032/354-983</v>
      </c>
      <c r="N1525">
        <f>+VLOOKUP($D1525,Popis!$A:$H,6,0)</f>
        <v>0</v>
      </c>
      <c r="O1525" t="str">
        <f>+VLOOKUP($D1525,Popis!$A:$H,7,0)</f>
        <v>ured@ss-ekonomska-vk.skole.hr</v>
      </c>
      <c r="P1525">
        <f>+VLOOKUP($D1525,Popis!$A:$H,8,0)</f>
        <v>0</v>
      </c>
    </row>
    <row r="1526" spans="1:16" x14ac:dyDescent="0.3">
      <c r="A1526" t="s">
        <v>418</v>
      </c>
      <c r="B1526" t="str">
        <f>+VLOOKUP($D1526,Popis!$A:$H,3,0)</f>
        <v>32100</v>
      </c>
      <c r="C1526" t="str">
        <f>+VLOOKUP($D1526,Popis!$A:$H,4,0)</f>
        <v>Vinkovci</v>
      </c>
      <c r="D1526" t="s">
        <v>602</v>
      </c>
      <c r="E1526" t="s">
        <v>10</v>
      </c>
      <c r="F1526" s="1">
        <v>45.46</v>
      </c>
      <c r="H1526" s="1">
        <v>77.63</v>
      </c>
      <c r="J1526" s="1">
        <v>55.511111</v>
      </c>
      <c r="L1526" t="str">
        <f>+VLOOKUP($D1526,Popis!$A:$H,2,0)</f>
        <v>Antuna Akšamovića 31</v>
      </c>
      <c r="M1526" t="str">
        <f>+VLOOKUP($D1526,Popis!$A:$H,5,0)</f>
        <v>032/354-064; 032/354-984; 032/354-983</v>
      </c>
      <c r="N1526">
        <f>+VLOOKUP($D1526,Popis!$A:$H,6,0)</f>
        <v>0</v>
      </c>
      <c r="O1526" t="str">
        <f>+VLOOKUP($D1526,Popis!$A:$H,7,0)</f>
        <v>ured@ss-ekonomska-vk.skole.hr</v>
      </c>
      <c r="P1526">
        <f>+VLOOKUP($D1526,Popis!$A:$H,8,0)</f>
        <v>0</v>
      </c>
    </row>
    <row r="1527" spans="1:16" x14ac:dyDescent="0.3">
      <c r="A1527" t="s">
        <v>418</v>
      </c>
      <c r="B1527" t="str">
        <f>+VLOOKUP($D1527,Popis!$A:$H,3,0)</f>
        <v>32100</v>
      </c>
      <c r="C1527" t="str">
        <f>+VLOOKUP($D1527,Popis!$A:$H,4,0)</f>
        <v>Vinkovci</v>
      </c>
      <c r="D1527" t="s">
        <v>602</v>
      </c>
      <c r="E1527" t="s">
        <v>86</v>
      </c>
      <c r="F1527" s="1">
        <v>58.78</v>
      </c>
      <c r="H1527" s="1">
        <v>77.790000000000006</v>
      </c>
      <c r="J1527" s="1">
        <v>66.84</v>
      </c>
      <c r="L1527" t="str">
        <f>+VLOOKUP($D1527,Popis!$A:$H,2,0)</f>
        <v>Antuna Akšamovića 31</v>
      </c>
      <c r="M1527" t="str">
        <f>+VLOOKUP($D1527,Popis!$A:$H,5,0)</f>
        <v>032/354-064; 032/354-984; 032/354-983</v>
      </c>
      <c r="N1527">
        <f>+VLOOKUP($D1527,Popis!$A:$H,6,0)</f>
        <v>0</v>
      </c>
      <c r="O1527" t="str">
        <f>+VLOOKUP($D1527,Popis!$A:$H,7,0)</f>
        <v>ured@ss-ekonomska-vk.skole.hr</v>
      </c>
      <c r="P1527">
        <f>+VLOOKUP($D1527,Popis!$A:$H,8,0)</f>
        <v>0</v>
      </c>
    </row>
    <row r="1528" spans="1:16" x14ac:dyDescent="0.3">
      <c r="A1528" t="s">
        <v>418</v>
      </c>
      <c r="B1528" t="str">
        <f>+VLOOKUP($D1528,Popis!$A:$H,3,0)</f>
        <v>32100</v>
      </c>
      <c r="C1528" t="str">
        <f>+VLOOKUP($D1528,Popis!$A:$H,4,0)</f>
        <v>Vinkovci</v>
      </c>
      <c r="D1528" t="s">
        <v>602</v>
      </c>
      <c r="E1528" t="s">
        <v>11</v>
      </c>
      <c r="F1528" s="1">
        <v>46</v>
      </c>
      <c r="H1528" s="1">
        <v>78.650000000000006</v>
      </c>
      <c r="J1528" s="1">
        <v>57.563845999999998</v>
      </c>
      <c r="L1528" t="str">
        <f>+VLOOKUP($D1528,Popis!$A:$H,2,0)</f>
        <v>Antuna Akšamovića 31</v>
      </c>
      <c r="M1528" t="str">
        <f>+VLOOKUP($D1528,Popis!$A:$H,5,0)</f>
        <v>032/354-064; 032/354-984; 032/354-983</v>
      </c>
      <c r="N1528">
        <f>+VLOOKUP($D1528,Popis!$A:$H,6,0)</f>
        <v>0</v>
      </c>
      <c r="O1528" t="str">
        <f>+VLOOKUP($D1528,Popis!$A:$H,7,0)</f>
        <v>ured@ss-ekonomska-vk.skole.hr</v>
      </c>
      <c r="P1528">
        <f>+VLOOKUP($D1528,Popis!$A:$H,8,0)</f>
        <v>0</v>
      </c>
    </row>
    <row r="1529" spans="1:16" x14ac:dyDescent="0.3">
      <c r="A1529" t="s">
        <v>418</v>
      </c>
      <c r="B1529" t="str">
        <f>+VLOOKUP($D1529,Popis!$A:$H,3,0)</f>
        <v>32100</v>
      </c>
      <c r="C1529" t="str">
        <f>+VLOOKUP($D1529,Popis!$A:$H,4,0)</f>
        <v>Vinkovci</v>
      </c>
      <c r="D1529" t="s">
        <v>421</v>
      </c>
      <c r="E1529" t="s">
        <v>19</v>
      </c>
      <c r="F1529" s="1">
        <v>45.74</v>
      </c>
      <c r="H1529" s="1">
        <v>80</v>
      </c>
      <c r="J1529" s="1">
        <v>66.428666000000007</v>
      </c>
      <c r="L1529" t="str">
        <f>+VLOOKUP($D1529,Popis!$A:$H,2,0)</f>
        <v>Trg bana Josipa Šokčevića 1</v>
      </c>
      <c r="M1529" t="str">
        <f>+VLOOKUP($D1529,Popis!$A:$H,5,0)</f>
        <v>032/338-261; 032/332-284; 032/331-517; 032/338-262</v>
      </c>
      <c r="N1529">
        <f>+VLOOKUP($D1529,Popis!$A:$H,6,0)</f>
        <v>0</v>
      </c>
      <c r="O1529" t="str">
        <f>+VLOOKUP($D1529,Popis!$A:$H,7,0)</f>
        <v xml:space="preserve">upisi@gimnazija-mareljkovica-vk.skole.hr  </v>
      </c>
      <c r="P1529" t="str">
        <f>+VLOOKUP($D1529,Popis!$A:$H,8,0)</f>
        <v>http://www.gimnazijavk.hr</v>
      </c>
    </row>
    <row r="1530" spans="1:16" x14ac:dyDescent="0.3">
      <c r="A1530" t="s">
        <v>418</v>
      </c>
      <c r="B1530" t="str">
        <f>+VLOOKUP($D1530,Popis!$A:$H,3,0)</f>
        <v>32100</v>
      </c>
      <c r="C1530" t="str">
        <f>+VLOOKUP($D1530,Popis!$A:$H,4,0)</f>
        <v>Vinkovci</v>
      </c>
      <c r="D1530" t="s">
        <v>421</v>
      </c>
      <c r="E1530" t="s">
        <v>20</v>
      </c>
      <c r="F1530" s="1">
        <v>51.83</v>
      </c>
      <c r="H1530" s="1">
        <v>81</v>
      </c>
      <c r="J1530" s="1">
        <v>72.070169000000007</v>
      </c>
      <c r="L1530" t="str">
        <f>+VLOOKUP($D1530,Popis!$A:$H,2,0)</f>
        <v>Trg bana Josipa Šokčevića 1</v>
      </c>
      <c r="M1530" t="str">
        <f>+VLOOKUP($D1530,Popis!$A:$H,5,0)</f>
        <v>032/338-261; 032/332-284; 032/331-517; 032/338-262</v>
      </c>
      <c r="N1530">
        <f>+VLOOKUP($D1530,Popis!$A:$H,6,0)</f>
        <v>0</v>
      </c>
      <c r="O1530" t="str">
        <f>+VLOOKUP($D1530,Popis!$A:$H,7,0)</f>
        <v xml:space="preserve">upisi@gimnazija-mareljkovica-vk.skole.hr  </v>
      </c>
      <c r="P1530" t="str">
        <f>+VLOOKUP($D1530,Popis!$A:$H,8,0)</f>
        <v>http://www.gimnazijavk.hr</v>
      </c>
    </row>
    <row r="1531" spans="1:16" x14ac:dyDescent="0.3">
      <c r="A1531" t="s">
        <v>418</v>
      </c>
      <c r="B1531" t="str">
        <f>+VLOOKUP($D1531,Popis!$A:$H,3,0)</f>
        <v>32100</v>
      </c>
      <c r="C1531" t="str">
        <f>+VLOOKUP($D1531,Popis!$A:$H,4,0)</f>
        <v>Vinkovci</v>
      </c>
      <c r="D1531" t="s">
        <v>421</v>
      </c>
      <c r="E1531" t="s">
        <v>55</v>
      </c>
      <c r="F1531" s="1">
        <v>63.04</v>
      </c>
      <c r="H1531" s="1">
        <v>80</v>
      </c>
      <c r="J1531" s="1">
        <v>75.911249999999995</v>
      </c>
      <c r="L1531" t="str">
        <f>+VLOOKUP($D1531,Popis!$A:$H,2,0)</f>
        <v>Trg bana Josipa Šokčevića 1</v>
      </c>
      <c r="M1531" t="str">
        <f>+VLOOKUP($D1531,Popis!$A:$H,5,0)</f>
        <v>032/338-261; 032/332-284; 032/331-517; 032/338-262</v>
      </c>
      <c r="N1531">
        <f>+VLOOKUP($D1531,Popis!$A:$H,6,0)</f>
        <v>0</v>
      </c>
      <c r="O1531" t="str">
        <f>+VLOOKUP($D1531,Popis!$A:$H,7,0)</f>
        <v xml:space="preserve">upisi@gimnazija-mareljkovica-vk.skole.hr  </v>
      </c>
      <c r="P1531" t="str">
        <f>+VLOOKUP($D1531,Popis!$A:$H,8,0)</f>
        <v>http://www.gimnazijavk.hr</v>
      </c>
    </row>
    <row r="1532" spans="1:16" x14ac:dyDescent="0.3">
      <c r="A1532" t="s">
        <v>418</v>
      </c>
      <c r="B1532" t="str">
        <f>+VLOOKUP($D1532,Popis!$A:$H,3,0)</f>
        <v>32100</v>
      </c>
      <c r="C1532" t="str">
        <f>+VLOOKUP($D1532,Popis!$A:$H,4,0)</f>
        <v>Vinkovci</v>
      </c>
      <c r="D1532" t="s">
        <v>421</v>
      </c>
      <c r="E1532" t="s">
        <v>487</v>
      </c>
      <c r="F1532" s="1">
        <v>64.03</v>
      </c>
      <c r="H1532" s="1">
        <v>81</v>
      </c>
      <c r="J1532" s="1">
        <v>76.824522999999999</v>
      </c>
      <c r="L1532" t="str">
        <f>+VLOOKUP($D1532,Popis!$A:$H,2,0)</f>
        <v>Trg bana Josipa Šokčevića 1</v>
      </c>
      <c r="M1532" t="str">
        <f>+VLOOKUP($D1532,Popis!$A:$H,5,0)</f>
        <v>032/338-261; 032/332-284; 032/331-517; 032/338-262</v>
      </c>
      <c r="N1532">
        <f>+VLOOKUP($D1532,Popis!$A:$H,6,0)</f>
        <v>0</v>
      </c>
      <c r="O1532" t="str">
        <f>+VLOOKUP($D1532,Popis!$A:$H,7,0)</f>
        <v xml:space="preserve">upisi@gimnazija-mareljkovica-vk.skole.hr  </v>
      </c>
      <c r="P1532" t="str">
        <f>+VLOOKUP($D1532,Popis!$A:$H,8,0)</f>
        <v>http://www.gimnazijavk.hr</v>
      </c>
    </row>
    <row r="1533" spans="1:16" x14ac:dyDescent="0.3">
      <c r="A1533" t="s">
        <v>418</v>
      </c>
      <c r="B1533" t="str">
        <f>+VLOOKUP($D1533,Popis!$A:$H,3,0)</f>
        <v>32000</v>
      </c>
      <c r="C1533" t="str">
        <f>+VLOOKUP($D1533,Popis!$A:$H,4,0)</f>
        <v>Vukovar</v>
      </c>
      <c r="D1533" t="s">
        <v>422</v>
      </c>
      <c r="E1533" t="s">
        <v>19</v>
      </c>
      <c r="F1533" s="1">
        <v>51.68</v>
      </c>
      <c r="H1533" s="1">
        <v>71.77</v>
      </c>
      <c r="J1533" s="1">
        <v>58.923000000000002</v>
      </c>
      <c r="L1533" t="str">
        <f>+VLOOKUP($D1533,Popis!$A:$H,2,0)</f>
        <v>ŠAMAC 2</v>
      </c>
      <c r="M1533" t="str">
        <f>+VLOOKUP($D1533,Popis!$A:$H,5,0)</f>
        <v>032/413-338; 032/413-953</v>
      </c>
      <c r="N1533" t="str">
        <f>+VLOOKUP($D1533,Popis!$A:$H,6,0)</f>
        <v>032/414-780</v>
      </c>
      <c r="O1533" t="str">
        <f>+VLOOKUP($D1533,Popis!$A:$H,7,0)</f>
        <v>administracija@gimnazija-vukovar.skole.hr</v>
      </c>
      <c r="P1533" t="str">
        <f>+VLOOKUP($D1533,Popis!$A:$H,8,0)</f>
        <v>www.gimnazija-vukovar.skole.hr</v>
      </c>
    </row>
    <row r="1534" spans="1:16" x14ac:dyDescent="0.3">
      <c r="A1534" t="s">
        <v>418</v>
      </c>
      <c r="B1534" t="str">
        <f>+VLOOKUP($D1534,Popis!$A:$H,3,0)</f>
        <v>32000</v>
      </c>
      <c r="C1534" t="str">
        <f>+VLOOKUP($D1534,Popis!$A:$H,4,0)</f>
        <v>Vukovar</v>
      </c>
      <c r="D1534" t="s">
        <v>422</v>
      </c>
      <c r="E1534" t="s">
        <v>603</v>
      </c>
      <c r="F1534" s="1">
        <v>69.52</v>
      </c>
      <c r="H1534" s="1">
        <v>80</v>
      </c>
      <c r="J1534" s="1">
        <v>73.88</v>
      </c>
      <c r="L1534" t="str">
        <f>+VLOOKUP($D1534,Popis!$A:$H,2,0)</f>
        <v>ŠAMAC 2</v>
      </c>
      <c r="M1534" t="str">
        <f>+VLOOKUP($D1534,Popis!$A:$H,5,0)</f>
        <v>032/413-338; 032/413-953</v>
      </c>
      <c r="N1534" t="str">
        <f>+VLOOKUP($D1534,Popis!$A:$H,6,0)</f>
        <v>032/414-780</v>
      </c>
      <c r="O1534" t="str">
        <f>+VLOOKUP($D1534,Popis!$A:$H,7,0)</f>
        <v>administracija@gimnazija-vukovar.skole.hr</v>
      </c>
      <c r="P1534" t="str">
        <f>+VLOOKUP($D1534,Popis!$A:$H,8,0)</f>
        <v>www.gimnazija-vukovar.skole.hr</v>
      </c>
    </row>
    <row r="1535" spans="1:16" x14ac:dyDescent="0.3">
      <c r="A1535" t="s">
        <v>418</v>
      </c>
      <c r="B1535" t="str">
        <f>+VLOOKUP($D1535,Popis!$A:$H,3,0)</f>
        <v>32000</v>
      </c>
      <c r="C1535" t="str">
        <f>+VLOOKUP($D1535,Popis!$A:$H,4,0)</f>
        <v>Vukovar</v>
      </c>
      <c r="D1535" t="s">
        <v>422</v>
      </c>
      <c r="E1535" t="s">
        <v>20</v>
      </c>
      <c r="F1535" s="1">
        <v>64.040000000000006</v>
      </c>
      <c r="H1535" s="1">
        <v>79.92</v>
      </c>
      <c r="J1535" s="1">
        <v>72.692272000000003</v>
      </c>
      <c r="L1535" t="str">
        <f>+VLOOKUP($D1535,Popis!$A:$H,2,0)</f>
        <v>ŠAMAC 2</v>
      </c>
      <c r="M1535" t="str">
        <f>+VLOOKUP($D1535,Popis!$A:$H,5,0)</f>
        <v>032/413-338; 032/413-953</v>
      </c>
      <c r="N1535" t="str">
        <f>+VLOOKUP($D1535,Popis!$A:$H,6,0)</f>
        <v>032/414-780</v>
      </c>
      <c r="O1535" t="str">
        <f>+VLOOKUP($D1535,Popis!$A:$H,7,0)</f>
        <v>administracija@gimnazija-vukovar.skole.hr</v>
      </c>
      <c r="P1535" t="str">
        <f>+VLOOKUP($D1535,Popis!$A:$H,8,0)</f>
        <v>www.gimnazija-vukovar.skole.hr</v>
      </c>
    </row>
    <row r="1536" spans="1:16" x14ac:dyDescent="0.3">
      <c r="A1536" t="s">
        <v>418</v>
      </c>
      <c r="B1536" t="str">
        <f>+VLOOKUP($D1536,Popis!$A:$H,3,0)</f>
        <v>32000</v>
      </c>
      <c r="C1536" t="str">
        <f>+VLOOKUP($D1536,Popis!$A:$H,4,0)</f>
        <v>Vukovar</v>
      </c>
      <c r="D1536" t="s">
        <v>422</v>
      </c>
      <c r="E1536" t="s">
        <v>604</v>
      </c>
      <c r="F1536" s="1">
        <v>76.69</v>
      </c>
      <c r="H1536" s="1">
        <v>80</v>
      </c>
      <c r="J1536" s="1">
        <v>78.344999999999999</v>
      </c>
      <c r="L1536" t="str">
        <f>+VLOOKUP($D1536,Popis!$A:$H,2,0)</f>
        <v>ŠAMAC 2</v>
      </c>
      <c r="M1536" t="str">
        <f>+VLOOKUP($D1536,Popis!$A:$H,5,0)</f>
        <v>032/413-338; 032/413-953</v>
      </c>
      <c r="N1536" t="str">
        <f>+VLOOKUP($D1536,Popis!$A:$H,6,0)</f>
        <v>032/414-780</v>
      </c>
      <c r="O1536" t="str">
        <f>+VLOOKUP($D1536,Popis!$A:$H,7,0)</f>
        <v>administracija@gimnazija-vukovar.skole.hr</v>
      </c>
      <c r="P1536" t="str">
        <f>+VLOOKUP($D1536,Popis!$A:$H,8,0)</f>
        <v>www.gimnazija-vukovar.skole.hr</v>
      </c>
    </row>
    <row r="1537" spans="1:16" x14ac:dyDescent="0.3">
      <c r="A1537" t="s">
        <v>418</v>
      </c>
      <c r="B1537" t="str">
        <f>+VLOOKUP($D1537,Popis!$A:$H,3,0)</f>
        <v>32000</v>
      </c>
      <c r="C1537" t="str">
        <f>+VLOOKUP($D1537,Popis!$A:$H,4,0)</f>
        <v>Vukovar</v>
      </c>
      <c r="D1537" t="s">
        <v>422</v>
      </c>
      <c r="E1537" t="s">
        <v>487</v>
      </c>
      <c r="F1537" s="1">
        <v>65.94</v>
      </c>
      <c r="H1537" s="1">
        <v>80</v>
      </c>
      <c r="J1537" s="1">
        <v>77.386111</v>
      </c>
      <c r="L1537" t="str">
        <f>+VLOOKUP($D1537,Popis!$A:$H,2,0)</f>
        <v>ŠAMAC 2</v>
      </c>
      <c r="M1537" t="str">
        <f>+VLOOKUP($D1537,Popis!$A:$H,5,0)</f>
        <v>032/413-338; 032/413-953</v>
      </c>
      <c r="N1537" t="str">
        <f>+VLOOKUP($D1537,Popis!$A:$H,6,0)</f>
        <v>032/414-780</v>
      </c>
      <c r="O1537" t="str">
        <f>+VLOOKUP($D1537,Popis!$A:$H,7,0)</f>
        <v>administracija@gimnazija-vukovar.skole.hr</v>
      </c>
      <c r="P1537" t="str">
        <f>+VLOOKUP($D1537,Popis!$A:$H,8,0)</f>
        <v>www.gimnazija-vukovar.skole.hr</v>
      </c>
    </row>
    <row r="1538" spans="1:16" x14ac:dyDescent="0.3">
      <c r="A1538" t="s">
        <v>418</v>
      </c>
      <c r="B1538" t="str">
        <f>+VLOOKUP($D1538,Popis!$A:$H,3,0)</f>
        <v>32000</v>
      </c>
      <c r="C1538" t="str">
        <f>+VLOOKUP($D1538,Popis!$A:$H,4,0)</f>
        <v>Vukovar</v>
      </c>
      <c r="D1538" t="s">
        <v>422</v>
      </c>
      <c r="E1538" t="s">
        <v>605</v>
      </c>
      <c r="F1538" s="1">
        <v>63.55</v>
      </c>
      <c r="H1538" s="1">
        <v>78.8</v>
      </c>
      <c r="J1538" s="1">
        <v>74.737499999999997</v>
      </c>
      <c r="L1538" t="str">
        <f>+VLOOKUP($D1538,Popis!$A:$H,2,0)</f>
        <v>ŠAMAC 2</v>
      </c>
      <c r="M1538" t="str">
        <f>+VLOOKUP($D1538,Popis!$A:$H,5,0)</f>
        <v>032/413-338; 032/413-953</v>
      </c>
      <c r="N1538" t="str">
        <f>+VLOOKUP($D1538,Popis!$A:$H,6,0)</f>
        <v>032/414-780</v>
      </c>
      <c r="O1538" t="str">
        <f>+VLOOKUP($D1538,Popis!$A:$H,7,0)</f>
        <v>administracija@gimnazija-vukovar.skole.hr</v>
      </c>
      <c r="P1538" t="str">
        <f>+VLOOKUP($D1538,Popis!$A:$H,8,0)</f>
        <v>www.gimnazija-vukovar.skole.hr</v>
      </c>
    </row>
    <row r="1539" spans="1:16" x14ac:dyDescent="0.3">
      <c r="A1539" t="s">
        <v>418</v>
      </c>
      <c r="B1539" t="str">
        <f>+VLOOKUP($D1539,Popis!$A:$H,3,0)</f>
        <v>32270</v>
      </c>
      <c r="C1539" t="str">
        <f>+VLOOKUP($D1539,Popis!$A:$H,4,0)</f>
        <v>Županja</v>
      </c>
      <c r="D1539" t="s">
        <v>423</v>
      </c>
      <c r="E1539" t="s">
        <v>20</v>
      </c>
      <c r="F1539" s="1">
        <v>40.590000000000003</v>
      </c>
      <c r="H1539" s="1">
        <v>81.63</v>
      </c>
      <c r="J1539" s="1">
        <v>73.108108000000001</v>
      </c>
      <c r="L1539" t="str">
        <f>+VLOOKUP($D1539,Popis!$A:$H,2,0)</f>
        <v>VELIKI KRAJ 42</v>
      </c>
      <c r="M1539" t="str">
        <f>+VLOOKUP($D1539,Popis!$A:$H,5,0)</f>
        <v>032/837-620; 032/837-533; 098 774 144; 032/837-278, 837-025</v>
      </c>
      <c r="N1539">
        <f>+VLOOKUP($D1539,Popis!$A:$H,6,0)</f>
        <v>0</v>
      </c>
      <c r="O1539" t="str">
        <f>+VLOOKUP($D1539,Popis!$A:$H,7,0)</f>
        <v>administracija@gimnazija-zupanja.skole.hr; ured@gimnazija-zupanja.skole.hr</v>
      </c>
      <c r="P1539" t="str">
        <f>+VLOOKUP($D1539,Popis!$A:$H,8,0)</f>
        <v>http://gimnazija-zupanja.skole.hr/</v>
      </c>
    </row>
    <row r="1540" spans="1:16" x14ac:dyDescent="0.3">
      <c r="A1540" t="s">
        <v>418</v>
      </c>
      <c r="B1540" t="str">
        <f>+VLOOKUP($D1540,Popis!$A:$H,3,0)</f>
        <v>32270</v>
      </c>
      <c r="C1540" t="str">
        <f>+VLOOKUP($D1540,Popis!$A:$H,4,0)</f>
        <v>Županja</v>
      </c>
      <c r="D1540" t="s">
        <v>423</v>
      </c>
      <c r="E1540" t="s">
        <v>510</v>
      </c>
      <c r="F1540" s="1">
        <v>66.83</v>
      </c>
      <c r="H1540" s="1">
        <v>80</v>
      </c>
      <c r="J1540" s="1">
        <v>76.573635999999993</v>
      </c>
      <c r="L1540" t="str">
        <f>+VLOOKUP($D1540,Popis!$A:$H,2,0)</f>
        <v>VELIKI KRAJ 42</v>
      </c>
      <c r="M1540" t="str">
        <f>+VLOOKUP($D1540,Popis!$A:$H,5,0)</f>
        <v>032/837-620; 032/837-533; 098 774 144; 032/837-278, 837-025</v>
      </c>
      <c r="N1540">
        <f>+VLOOKUP($D1540,Popis!$A:$H,6,0)</f>
        <v>0</v>
      </c>
      <c r="O1540" t="str">
        <f>+VLOOKUP($D1540,Popis!$A:$H,7,0)</f>
        <v>administracija@gimnazija-zupanja.skole.hr; ured@gimnazija-zupanja.skole.hr</v>
      </c>
      <c r="P1540" t="str">
        <f>+VLOOKUP($D1540,Popis!$A:$H,8,0)</f>
        <v>http://gimnazija-zupanja.skole.hr/</v>
      </c>
    </row>
    <row r="1541" spans="1:16" x14ac:dyDescent="0.3">
      <c r="A1541" t="s">
        <v>418</v>
      </c>
      <c r="B1541" t="str">
        <f>+VLOOKUP($D1541,Popis!$A:$H,3,0)</f>
        <v>32270</v>
      </c>
      <c r="C1541" t="str">
        <f>+VLOOKUP($D1541,Popis!$A:$H,4,0)</f>
        <v>Županja</v>
      </c>
      <c r="D1541" t="s">
        <v>424</v>
      </c>
      <c r="E1541" t="s">
        <v>606</v>
      </c>
      <c r="F1541" s="1">
        <v>23.52</v>
      </c>
      <c r="H1541" s="1">
        <v>33.92</v>
      </c>
      <c r="J1541" s="1">
        <v>28.117777</v>
      </c>
      <c r="L1541" t="str">
        <f>+VLOOKUP($D1541,Popis!$A:$H,2,0)</f>
        <v>VELIKI KRAJ 42, ŽUPANJA</v>
      </c>
      <c r="M1541" t="str">
        <f>+VLOOKUP($D1541,Popis!$A:$H,5,0)</f>
        <v>032/837-442</v>
      </c>
      <c r="N1541" t="str">
        <f>+VLOOKUP($D1541,Popis!$A:$H,6,0)</f>
        <v>032/837-442</v>
      </c>
      <c r="O1541" t="str">
        <f>+VLOOKUP($D1541,Popis!$A:$H,7,0)</f>
        <v>obrind-skola-zupanja@vk.t-com.hr</v>
      </c>
      <c r="P1541" t="str">
        <f>+VLOOKUP($D1541,Popis!$A:$H,8,0)</f>
        <v>http://ss-obrtnicko-industrijska-zu.skole.hr/</v>
      </c>
    </row>
    <row r="1542" spans="1:16" x14ac:dyDescent="0.3">
      <c r="A1542" t="s">
        <v>418</v>
      </c>
      <c r="B1542" t="str">
        <f>+VLOOKUP($D1542,Popis!$A:$H,3,0)</f>
        <v>32270</v>
      </c>
      <c r="C1542" t="str">
        <f>+VLOOKUP($D1542,Popis!$A:$H,4,0)</f>
        <v>Županja</v>
      </c>
      <c r="D1542" t="s">
        <v>424</v>
      </c>
      <c r="E1542" t="s">
        <v>607</v>
      </c>
      <c r="F1542" s="1">
        <v>25.15</v>
      </c>
      <c r="H1542" s="1">
        <v>32.93</v>
      </c>
      <c r="J1542" s="1">
        <v>29.311250000000001</v>
      </c>
      <c r="L1542" t="str">
        <f>+VLOOKUP($D1542,Popis!$A:$H,2,0)</f>
        <v>VELIKI KRAJ 42, ŽUPANJA</v>
      </c>
      <c r="M1542" t="str">
        <f>+VLOOKUP($D1542,Popis!$A:$H,5,0)</f>
        <v>032/837-442</v>
      </c>
      <c r="N1542" t="str">
        <f>+VLOOKUP($D1542,Popis!$A:$H,6,0)</f>
        <v>032/837-442</v>
      </c>
      <c r="O1542" t="str">
        <f>+VLOOKUP($D1542,Popis!$A:$H,7,0)</f>
        <v>obrind-skola-zupanja@vk.t-com.hr</v>
      </c>
      <c r="P1542" t="str">
        <f>+VLOOKUP($D1542,Popis!$A:$H,8,0)</f>
        <v>http://ss-obrtnicko-industrijska-zu.skole.hr/</v>
      </c>
    </row>
    <row r="1543" spans="1:16" x14ac:dyDescent="0.3">
      <c r="A1543" t="s">
        <v>418</v>
      </c>
      <c r="B1543" t="str">
        <f>+VLOOKUP($D1543,Popis!$A:$H,3,0)</f>
        <v>32270</v>
      </c>
      <c r="C1543" t="str">
        <f>+VLOOKUP($D1543,Popis!$A:$H,4,0)</f>
        <v>Županja</v>
      </c>
      <c r="D1543" t="s">
        <v>424</v>
      </c>
      <c r="E1543" t="s">
        <v>608</v>
      </c>
      <c r="F1543" s="1">
        <v>26.79</v>
      </c>
      <c r="H1543" s="1">
        <v>32.01</v>
      </c>
      <c r="J1543" s="1">
        <v>29.4</v>
      </c>
      <c r="L1543" t="str">
        <f>+VLOOKUP($D1543,Popis!$A:$H,2,0)</f>
        <v>VELIKI KRAJ 42, ŽUPANJA</v>
      </c>
      <c r="M1543" t="str">
        <f>+VLOOKUP($D1543,Popis!$A:$H,5,0)</f>
        <v>032/837-442</v>
      </c>
      <c r="N1543" t="str">
        <f>+VLOOKUP($D1543,Popis!$A:$H,6,0)</f>
        <v>032/837-442</v>
      </c>
      <c r="O1543" t="str">
        <f>+VLOOKUP($D1543,Popis!$A:$H,7,0)</f>
        <v>obrind-skola-zupanja@vk.t-com.hr</v>
      </c>
      <c r="P1543" t="str">
        <f>+VLOOKUP($D1543,Popis!$A:$H,8,0)</f>
        <v>http://ss-obrtnicko-industrijska-zu.skole.hr/</v>
      </c>
    </row>
    <row r="1544" spans="1:16" x14ac:dyDescent="0.3">
      <c r="A1544" t="s">
        <v>418</v>
      </c>
      <c r="B1544" t="str">
        <f>+VLOOKUP($D1544,Popis!$A:$H,3,0)</f>
        <v>32270</v>
      </c>
      <c r="C1544" t="str">
        <f>+VLOOKUP($D1544,Popis!$A:$H,4,0)</f>
        <v>Županja</v>
      </c>
      <c r="D1544" t="s">
        <v>424</v>
      </c>
      <c r="E1544" t="s">
        <v>77</v>
      </c>
      <c r="F1544" s="1">
        <v>39.83</v>
      </c>
      <c r="H1544" s="1">
        <v>63.63</v>
      </c>
      <c r="J1544" s="1">
        <v>52.430500000000002</v>
      </c>
      <c r="L1544" t="str">
        <f>+VLOOKUP($D1544,Popis!$A:$H,2,0)</f>
        <v>VELIKI KRAJ 42, ŽUPANJA</v>
      </c>
      <c r="M1544" t="str">
        <f>+VLOOKUP($D1544,Popis!$A:$H,5,0)</f>
        <v>032/837-442</v>
      </c>
      <c r="N1544" t="str">
        <f>+VLOOKUP($D1544,Popis!$A:$H,6,0)</f>
        <v>032/837-442</v>
      </c>
      <c r="O1544" t="str">
        <f>+VLOOKUP($D1544,Popis!$A:$H,7,0)</f>
        <v>obrind-skola-zupanja@vk.t-com.hr</v>
      </c>
      <c r="P1544" t="str">
        <f>+VLOOKUP($D1544,Popis!$A:$H,8,0)</f>
        <v>http://ss-obrtnicko-industrijska-zu.skole.hr/</v>
      </c>
    </row>
    <row r="1545" spans="1:16" x14ac:dyDescent="0.3">
      <c r="A1545" t="s">
        <v>418</v>
      </c>
      <c r="B1545" t="str">
        <f>+VLOOKUP($D1545,Popis!$A:$H,3,0)</f>
        <v>32270</v>
      </c>
      <c r="C1545" t="str">
        <f>+VLOOKUP($D1545,Popis!$A:$H,4,0)</f>
        <v>Županja</v>
      </c>
      <c r="D1545" t="s">
        <v>424</v>
      </c>
      <c r="E1545" t="s">
        <v>425</v>
      </c>
      <c r="F1545" s="1">
        <v>25.76</v>
      </c>
      <c r="H1545" s="1">
        <v>36.450000000000003</v>
      </c>
      <c r="J1545" s="1">
        <v>29.645833</v>
      </c>
      <c r="L1545" t="str">
        <f>+VLOOKUP($D1545,Popis!$A:$H,2,0)</f>
        <v>VELIKI KRAJ 42, ŽUPANJA</v>
      </c>
      <c r="M1545" t="str">
        <f>+VLOOKUP($D1545,Popis!$A:$H,5,0)</f>
        <v>032/837-442</v>
      </c>
      <c r="N1545" t="str">
        <f>+VLOOKUP($D1545,Popis!$A:$H,6,0)</f>
        <v>032/837-442</v>
      </c>
      <c r="O1545" t="str">
        <f>+VLOOKUP($D1545,Popis!$A:$H,7,0)</f>
        <v>obrind-skola-zupanja@vk.t-com.hr</v>
      </c>
      <c r="P1545" t="str">
        <f>+VLOOKUP($D1545,Popis!$A:$H,8,0)</f>
        <v>http://ss-obrtnicko-industrijska-zu.skole.hr/</v>
      </c>
    </row>
    <row r="1546" spans="1:16" x14ac:dyDescent="0.3">
      <c r="A1546" t="s">
        <v>418</v>
      </c>
      <c r="B1546" t="str">
        <f>+VLOOKUP($D1546,Popis!$A:$H,3,0)</f>
        <v>32270</v>
      </c>
      <c r="C1546" t="str">
        <f>+VLOOKUP($D1546,Popis!$A:$H,4,0)</f>
        <v>Županja</v>
      </c>
      <c r="D1546" t="s">
        <v>424</v>
      </c>
      <c r="E1546" t="s">
        <v>14</v>
      </c>
      <c r="F1546" s="1">
        <v>28.83</v>
      </c>
      <c r="H1546" s="1">
        <v>35.549999999999997</v>
      </c>
      <c r="J1546" s="1">
        <v>32.122</v>
      </c>
      <c r="L1546" t="str">
        <f>+VLOOKUP($D1546,Popis!$A:$H,2,0)</f>
        <v>VELIKI KRAJ 42, ŽUPANJA</v>
      </c>
      <c r="M1546" t="str">
        <f>+VLOOKUP($D1546,Popis!$A:$H,5,0)</f>
        <v>032/837-442</v>
      </c>
      <c r="N1546" t="str">
        <f>+VLOOKUP($D1546,Popis!$A:$H,6,0)</f>
        <v>032/837-442</v>
      </c>
      <c r="O1546" t="str">
        <f>+VLOOKUP($D1546,Popis!$A:$H,7,0)</f>
        <v>obrind-skola-zupanja@vk.t-com.hr</v>
      </c>
      <c r="P1546" t="str">
        <f>+VLOOKUP($D1546,Popis!$A:$H,8,0)</f>
        <v>http://ss-obrtnicko-industrijska-zu.skole.hr/</v>
      </c>
    </row>
    <row r="1547" spans="1:16" x14ac:dyDescent="0.3">
      <c r="A1547" t="s">
        <v>418</v>
      </c>
      <c r="B1547" t="str">
        <f>+VLOOKUP($D1547,Popis!$A:$H,3,0)</f>
        <v>32270</v>
      </c>
      <c r="C1547" t="str">
        <f>+VLOOKUP($D1547,Popis!$A:$H,4,0)</f>
        <v>Županja</v>
      </c>
      <c r="D1547" t="s">
        <v>424</v>
      </c>
      <c r="E1547" t="s">
        <v>15</v>
      </c>
      <c r="F1547" s="1">
        <v>24.33</v>
      </c>
      <c r="H1547" s="1">
        <v>38.79</v>
      </c>
      <c r="J1547" s="1">
        <v>31.704999999999998</v>
      </c>
      <c r="L1547" t="str">
        <f>+VLOOKUP($D1547,Popis!$A:$H,2,0)</f>
        <v>VELIKI KRAJ 42, ŽUPANJA</v>
      </c>
      <c r="M1547" t="str">
        <f>+VLOOKUP($D1547,Popis!$A:$H,5,0)</f>
        <v>032/837-442</v>
      </c>
      <c r="N1547" t="str">
        <f>+VLOOKUP($D1547,Popis!$A:$H,6,0)</f>
        <v>032/837-442</v>
      </c>
      <c r="O1547" t="str">
        <f>+VLOOKUP($D1547,Popis!$A:$H,7,0)</f>
        <v>obrind-skola-zupanja@vk.t-com.hr</v>
      </c>
      <c r="P1547" t="str">
        <f>+VLOOKUP($D1547,Popis!$A:$H,8,0)</f>
        <v>http://ss-obrtnicko-industrijska-zu.skole.hr/</v>
      </c>
    </row>
    <row r="1548" spans="1:16" x14ac:dyDescent="0.3">
      <c r="A1548" t="s">
        <v>418</v>
      </c>
      <c r="B1548" t="str">
        <f>+VLOOKUP($D1548,Popis!$A:$H,3,0)</f>
        <v>32270</v>
      </c>
      <c r="C1548" t="str">
        <f>+VLOOKUP($D1548,Popis!$A:$H,4,0)</f>
        <v>Županja</v>
      </c>
      <c r="D1548" t="s">
        <v>424</v>
      </c>
      <c r="E1548" t="s">
        <v>426</v>
      </c>
      <c r="F1548" s="1">
        <v>24.6</v>
      </c>
      <c r="H1548" s="1">
        <v>36.6</v>
      </c>
      <c r="J1548" s="1">
        <v>31.748000000000001</v>
      </c>
      <c r="L1548" t="str">
        <f>+VLOOKUP($D1548,Popis!$A:$H,2,0)</f>
        <v>VELIKI KRAJ 42, ŽUPANJA</v>
      </c>
      <c r="M1548" t="str">
        <f>+VLOOKUP($D1548,Popis!$A:$H,5,0)</f>
        <v>032/837-442</v>
      </c>
      <c r="N1548" t="str">
        <f>+VLOOKUP($D1548,Popis!$A:$H,6,0)</f>
        <v>032/837-442</v>
      </c>
      <c r="O1548" t="str">
        <f>+VLOOKUP($D1548,Popis!$A:$H,7,0)</f>
        <v>obrind-skola-zupanja@vk.t-com.hr</v>
      </c>
      <c r="P1548" t="str">
        <f>+VLOOKUP($D1548,Popis!$A:$H,8,0)</f>
        <v>http://ss-obrtnicko-industrijska-zu.skole.hr/</v>
      </c>
    </row>
    <row r="1549" spans="1:16" x14ac:dyDescent="0.3">
      <c r="A1549" t="s">
        <v>418</v>
      </c>
      <c r="B1549" t="str">
        <f>+VLOOKUP($D1549,Popis!$A:$H,3,0)</f>
        <v>32270</v>
      </c>
      <c r="C1549" t="str">
        <f>+VLOOKUP($D1549,Popis!$A:$H,4,0)</f>
        <v>Županja</v>
      </c>
      <c r="D1549" t="s">
        <v>424</v>
      </c>
      <c r="E1549" t="s">
        <v>427</v>
      </c>
      <c r="F1549" s="1">
        <v>23.46</v>
      </c>
      <c r="H1549" s="1">
        <v>34.57</v>
      </c>
      <c r="J1549" s="1">
        <v>28.681249999999999</v>
      </c>
      <c r="L1549" t="str">
        <f>+VLOOKUP($D1549,Popis!$A:$H,2,0)</f>
        <v>VELIKI KRAJ 42, ŽUPANJA</v>
      </c>
      <c r="M1549" t="str">
        <f>+VLOOKUP($D1549,Popis!$A:$H,5,0)</f>
        <v>032/837-442</v>
      </c>
      <c r="N1549" t="str">
        <f>+VLOOKUP($D1549,Popis!$A:$H,6,0)</f>
        <v>032/837-442</v>
      </c>
      <c r="O1549" t="str">
        <f>+VLOOKUP($D1549,Popis!$A:$H,7,0)</f>
        <v>obrind-skola-zupanja@vk.t-com.hr</v>
      </c>
      <c r="P1549" t="str">
        <f>+VLOOKUP($D1549,Popis!$A:$H,8,0)</f>
        <v>http://ss-obrtnicko-industrijska-zu.skole.hr/</v>
      </c>
    </row>
    <row r="1550" spans="1:16" x14ac:dyDescent="0.3">
      <c r="A1550" t="s">
        <v>418</v>
      </c>
      <c r="B1550" t="str">
        <f>+VLOOKUP($D1550,Popis!$A:$H,3,0)</f>
        <v>32270</v>
      </c>
      <c r="C1550" t="str">
        <f>+VLOOKUP($D1550,Popis!$A:$H,4,0)</f>
        <v>Županja</v>
      </c>
      <c r="D1550" t="s">
        <v>424</v>
      </c>
      <c r="E1550" t="s">
        <v>10</v>
      </c>
      <c r="F1550" s="1">
        <v>58.41</v>
      </c>
      <c r="H1550" s="1">
        <v>77.180000000000007</v>
      </c>
      <c r="J1550" s="1">
        <v>66.882631000000003</v>
      </c>
      <c r="L1550" t="str">
        <f>+VLOOKUP($D1550,Popis!$A:$H,2,0)</f>
        <v>VELIKI KRAJ 42, ŽUPANJA</v>
      </c>
      <c r="M1550" t="str">
        <f>+VLOOKUP($D1550,Popis!$A:$H,5,0)</f>
        <v>032/837-442</v>
      </c>
      <c r="N1550" t="str">
        <f>+VLOOKUP($D1550,Popis!$A:$H,6,0)</f>
        <v>032/837-442</v>
      </c>
      <c r="O1550" t="str">
        <f>+VLOOKUP($D1550,Popis!$A:$H,7,0)</f>
        <v>obrind-skola-zupanja@vk.t-com.hr</v>
      </c>
      <c r="P1550" t="str">
        <f>+VLOOKUP($D1550,Popis!$A:$H,8,0)</f>
        <v>http://ss-obrtnicko-industrijska-zu.skole.hr/</v>
      </c>
    </row>
    <row r="1551" spans="1:16" x14ac:dyDescent="0.3">
      <c r="A1551" t="s">
        <v>418</v>
      </c>
      <c r="B1551" t="str">
        <f>+VLOOKUP($D1551,Popis!$A:$H,3,0)</f>
        <v>32100</v>
      </c>
      <c r="C1551" t="str">
        <f>+VLOOKUP($D1551,Popis!$A:$H,4,0)</f>
        <v>Vinkovci</v>
      </c>
      <c r="D1551" t="s">
        <v>428</v>
      </c>
      <c r="E1551" t="s">
        <v>75</v>
      </c>
      <c r="F1551" s="1">
        <v>38.659999999999997</v>
      </c>
      <c r="H1551" s="1">
        <v>72.09</v>
      </c>
      <c r="J1551" s="1">
        <v>53.506923</v>
      </c>
      <c r="L1551" t="str">
        <f>+VLOOKUP($D1551,Popis!$A:$H,2,0)</f>
        <v>H.D.GENSCHERA 16</v>
      </c>
      <c r="M1551" t="str">
        <f>+VLOOKUP($D1551,Popis!$A:$H,5,0)</f>
        <v>032/306-292; 032/306-601</v>
      </c>
      <c r="N1551">
        <f>+VLOOKUP($D1551,Popis!$A:$H,6,0)</f>
        <v>0</v>
      </c>
      <c r="O1551" t="str">
        <f>+VLOOKUP($D1551,Popis!$A:$H,7,0)</f>
        <v>ps.skola.vinkovci@gmail.com; pssvk@ss-poljoprivredno-sumarska-vk.skole.hr</v>
      </c>
      <c r="P1551">
        <f>+VLOOKUP($D1551,Popis!$A:$H,8,0)</f>
        <v>0</v>
      </c>
    </row>
    <row r="1552" spans="1:16" x14ac:dyDescent="0.3">
      <c r="A1552" t="s">
        <v>418</v>
      </c>
      <c r="B1552" t="str">
        <f>+VLOOKUP($D1552,Popis!$A:$H,3,0)</f>
        <v>32100</v>
      </c>
      <c r="C1552" t="str">
        <f>+VLOOKUP($D1552,Popis!$A:$H,4,0)</f>
        <v>Vinkovci</v>
      </c>
      <c r="D1552" t="s">
        <v>428</v>
      </c>
      <c r="E1552" t="s">
        <v>76</v>
      </c>
      <c r="F1552" s="1">
        <v>26.96</v>
      </c>
      <c r="H1552" s="1">
        <v>30.08</v>
      </c>
      <c r="J1552" s="1">
        <v>28.703333000000001</v>
      </c>
      <c r="L1552" t="str">
        <f>+VLOOKUP($D1552,Popis!$A:$H,2,0)</f>
        <v>H.D.GENSCHERA 16</v>
      </c>
      <c r="M1552" t="str">
        <f>+VLOOKUP($D1552,Popis!$A:$H,5,0)</f>
        <v>032/306-292; 032/306-601</v>
      </c>
      <c r="N1552">
        <f>+VLOOKUP($D1552,Popis!$A:$H,6,0)</f>
        <v>0</v>
      </c>
      <c r="O1552" t="str">
        <f>+VLOOKUP($D1552,Popis!$A:$H,7,0)</f>
        <v>ps.skola.vinkovci@gmail.com; pssvk@ss-poljoprivredno-sumarska-vk.skole.hr</v>
      </c>
      <c r="P1552">
        <f>+VLOOKUP($D1552,Popis!$A:$H,8,0)</f>
        <v>0</v>
      </c>
    </row>
    <row r="1553" spans="1:16" x14ac:dyDescent="0.3">
      <c r="A1553" t="s">
        <v>418</v>
      </c>
      <c r="B1553" t="str">
        <f>+VLOOKUP($D1553,Popis!$A:$H,3,0)</f>
        <v>32100</v>
      </c>
      <c r="C1553" t="str">
        <f>+VLOOKUP($D1553,Popis!$A:$H,4,0)</f>
        <v>Vinkovci</v>
      </c>
      <c r="D1553" t="s">
        <v>428</v>
      </c>
      <c r="E1553" t="s">
        <v>77</v>
      </c>
      <c r="F1553" s="1">
        <v>38.53</v>
      </c>
      <c r="H1553" s="1">
        <v>61.19</v>
      </c>
      <c r="J1553" s="1">
        <v>48.898460999999998</v>
      </c>
      <c r="L1553" t="str">
        <f>+VLOOKUP($D1553,Popis!$A:$H,2,0)</f>
        <v>H.D.GENSCHERA 16</v>
      </c>
      <c r="M1553" t="str">
        <f>+VLOOKUP($D1553,Popis!$A:$H,5,0)</f>
        <v>032/306-292; 032/306-601</v>
      </c>
      <c r="N1553">
        <f>+VLOOKUP($D1553,Popis!$A:$H,6,0)</f>
        <v>0</v>
      </c>
      <c r="O1553" t="str">
        <f>+VLOOKUP($D1553,Popis!$A:$H,7,0)</f>
        <v>ps.skola.vinkovci@gmail.com; pssvk@ss-poljoprivredno-sumarska-vk.skole.hr</v>
      </c>
      <c r="P1553">
        <f>+VLOOKUP($D1553,Popis!$A:$H,8,0)</f>
        <v>0</v>
      </c>
    </row>
    <row r="1554" spans="1:16" x14ac:dyDescent="0.3">
      <c r="A1554" t="s">
        <v>418</v>
      </c>
      <c r="B1554" t="str">
        <f>+VLOOKUP($D1554,Popis!$A:$H,3,0)</f>
        <v>32100</v>
      </c>
      <c r="C1554" t="str">
        <f>+VLOOKUP($D1554,Popis!$A:$H,4,0)</f>
        <v>Vinkovci</v>
      </c>
      <c r="D1554" t="s">
        <v>428</v>
      </c>
      <c r="E1554" t="s">
        <v>78</v>
      </c>
      <c r="F1554" s="1">
        <v>23.11</v>
      </c>
      <c r="H1554" s="1">
        <v>29.59</v>
      </c>
      <c r="J1554" s="1">
        <v>25.657499999999999</v>
      </c>
      <c r="L1554" t="str">
        <f>+VLOOKUP($D1554,Popis!$A:$H,2,0)</f>
        <v>H.D.GENSCHERA 16</v>
      </c>
      <c r="M1554" t="str">
        <f>+VLOOKUP($D1554,Popis!$A:$H,5,0)</f>
        <v>032/306-292; 032/306-601</v>
      </c>
      <c r="N1554">
        <f>+VLOOKUP($D1554,Popis!$A:$H,6,0)</f>
        <v>0</v>
      </c>
      <c r="O1554" t="str">
        <f>+VLOOKUP($D1554,Popis!$A:$H,7,0)</f>
        <v>ps.skola.vinkovci@gmail.com; pssvk@ss-poljoprivredno-sumarska-vk.skole.hr</v>
      </c>
      <c r="P1554">
        <f>+VLOOKUP($D1554,Popis!$A:$H,8,0)</f>
        <v>0</v>
      </c>
    </row>
    <row r="1555" spans="1:16" x14ac:dyDescent="0.3">
      <c r="A1555" t="s">
        <v>418</v>
      </c>
      <c r="B1555" t="str">
        <f>+VLOOKUP($D1555,Popis!$A:$H,3,0)</f>
        <v>32100</v>
      </c>
      <c r="C1555" t="str">
        <f>+VLOOKUP($D1555,Popis!$A:$H,4,0)</f>
        <v>Vinkovci</v>
      </c>
      <c r="D1555" t="s">
        <v>428</v>
      </c>
      <c r="E1555" t="s">
        <v>67</v>
      </c>
      <c r="F1555" s="1">
        <v>22.5</v>
      </c>
      <c r="H1555" s="1">
        <v>27.56</v>
      </c>
      <c r="J1555" s="1">
        <v>24.646666</v>
      </c>
      <c r="L1555" t="str">
        <f>+VLOOKUP($D1555,Popis!$A:$H,2,0)</f>
        <v>H.D.GENSCHERA 16</v>
      </c>
      <c r="M1555" t="str">
        <f>+VLOOKUP($D1555,Popis!$A:$H,5,0)</f>
        <v>032/306-292; 032/306-601</v>
      </c>
      <c r="N1555">
        <f>+VLOOKUP($D1555,Popis!$A:$H,6,0)</f>
        <v>0</v>
      </c>
      <c r="O1555" t="str">
        <f>+VLOOKUP($D1555,Popis!$A:$H,7,0)</f>
        <v>ps.skola.vinkovci@gmail.com; pssvk@ss-poljoprivredno-sumarska-vk.skole.hr</v>
      </c>
      <c r="P1555">
        <f>+VLOOKUP($D1555,Popis!$A:$H,8,0)</f>
        <v>0</v>
      </c>
    </row>
    <row r="1556" spans="1:16" x14ac:dyDescent="0.3">
      <c r="A1556" t="s">
        <v>418</v>
      </c>
      <c r="B1556" t="str">
        <f>+VLOOKUP($D1556,Popis!$A:$H,3,0)</f>
        <v>32100</v>
      </c>
      <c r="C1556" t="str">
        <f>+VLOOKUP($D1556,Popis!$A:$H,4,0)</f>
        <v>Vinkovci</v>
      </c>
      <c r="D1556" t="s">
        <v>428</v>
      </c>
      <c r="E1556" t="s">
        <v>43</v>
      </c>
      <c r="F1556" s="1">
        <v>23.51</v>
      </c>
      <c r="H1556" s="1">
        <v>32.08</v>
      </c>
      <c r="J1556" s="1">
        <v>25.838000000000001</v>
      </c>
      <c r="L1556" t="str">
        <f>+VLOOKUP($D1556,Popis!$A:$H,2,0)</f>
        <v>H.D.GENSCHERA 16</v>
      </c>
      <c r="M1556" t="str">
        <f>+VLOOKUP($D1556,Popis!$A:$H,5,0)</f>
        <v>032/306-292; 032/306-601</v>
      </c>
      <c r="N1556">
        <f>+VLOOKUP($D1556,Popis!$A:$H,6,0)</f>
        <v>0</v>
      </c>
      <c r="O1556" t="str">
        <f>+VLOOKUP($D1556,Popis!$A:$H,7,0)</f>
        <v>ps.skola.vinkovci@gmail.com; pssvk@ss-poljoprivredno-sumarska-vk.skole.hr</v>
      </c>
      <c r="P1556">
        <f>+VLOOKUP($D1556,Popis!$A:$H,8,0)</f>
        <v>0</v>
      </c>
    </row>
    <row r="1557" spans="1:16" x14ac:dyDescent="0.3">
      <c r="A1557" t="s">
        <v>418</v>
      </c>
      <c r="B1557" t="str">
        <f>+VLOOKUP($D1557,Popis!$A:$H,3,0)</f>
        <v>32100</v>
      </c>
      <c r="C1557" t="str">
        <f>+VLOOKUP($D1557,Popis!$A:$H,4,0)</f>
        <v>Vinkovci</v>
      </c>
      <c r="D1557" t="s">
        <v>428</v>
      </c>
      <c r="E1557" t="s">
        <v>505</v>
      </c>
      <c r="F1557" s="1">
        <v>42.33</v>
      </c>
      <c r="H1557" s="1">
        <v>64.17</v>
      </c>
      <c r="J1557" s="1">
        <v>52.561</v>
      </c>
      <c r="L1557" t="str">
        <f>+VLOOKUP($D1557,Popis!$A:$H,2,0)</f>
        <v>H.D.GENSCHERA 16</v>
      </c>
      <c r="M1557" t="str">
        <f>+VLOOKUP($D1557,Popis!$A:$H,5,0)</f>
        <v>032/306-292; 032/306-601</v>
      </c>
      <c r="N1557">
        <f>+VLOOKUP($D1557,Popis!$A:$H,6,0)</f>
        <v>0</v>
      </c>
      <c r="O1557" t="str">
        <f>+VLOOKUP($D1557,Popis!$A:$H,7,0)</f>
        <v>ps.skola.vinkovci@gmail.com; pssvk@ss-poljoprivredno-sumarska-vk.skole.hr</v>
      </c>
      <c r="P1557">
        <f>+VLOOKUP($D1557,Popis!$A:$H,8,0)</f>
        <v>0</v>
      </c>
    </row>
    <row r="1558" spans="1:16" x14ac:dyDescent="0.3">
      <c r="A1558" t="s">
        <v>418</v>
      </c>
      <c r="B1558" t="str">
        <f>+VLOOKUP($D1558,Popis!$A:$H,3,0)</f>
        <v>32000</v>
      </c>
      <c r="C1558" t="str">
        <f>+VLOOKUP($D1558,Popis!$A:$H,4,0)</f>
        <v>Vukovar</v>
      </c>
      <c r="D1558" t="s">
        <v>429</v>
      </c>
      <c r="E1558" t="s">
        <v>25</v>
      </c>
      <c r="F1558" s="1">
        <v>52.65</v>
      </c>
      <c r="H1558" s="1">
        <v>80</v>
      </c>
      <c r="J1558" s="1">
        <v>63.861362999999997</v>
      </c>
      <c r="L1558" t="str">
        <f>+VLOOKUP($D1558,Popis!$A:$H,2,0)</f>
        <v>Županijska 52</v>
      </c>
      <c r="M1558" t="str">
        <f>+VLOOKUP($D1558,Popis!$A:$H,5,0)</f>
        <v>032/423-019; 0995610333</v>
      </c>
      <c r="N1558">
        <f>+VLOOKUP($D1558,Popis!$A:$H,6,0)</f>
        <v>0</v>
      </c>
      <c r="O1558" t="str">
        <f>+VLOOKUP($D1558,Popis!$A:$H,7,0)</f>
        <v>ured@ss-ekonomska-vu.skole.hr</v>
      </c>
      <c r="P1558">
        <f>+VLOOKUP($D1558,Popis!$A:$H,8,0)</f>
        <v>0</v>
      </c>
    </row>
    <row r="1559" spans="1:16" x14ac:dyDescent="0.3">
      <c r="A1559" t="s">
        <v>418</v>
      </c>
      <c r="B1559" t="str">
        <f>+VLOOKUP($D1559,Popis!$A:$H,3,0)</f>
        <v>32000</v>
      </c>
      <c r="C1559" t="str">
        <f>+VLOOKUP($D1559,Popis!$A:$H,4,0)</f>
        <v>Vukovar</v>
      </c>
      <c r="D1559" t="s">
        <v>429</v>
      </c>
      <c r="E1559" t="s">
        <v>609</v>
      </c>
      <c r="F1559" s="1">
        <v>60.11</v>
      </c>
      <c r="H1559" s="1">
        <v>80</v>
      </c>
      <c r="J1559" s="1">
        <v>70.520454000000001</v>
      </c>
      <c r="L1559" t="str">
        <f>+VLOOKUP($D1559,Popis!$A:$H,2,0)</f>
        <v>Županijska 52</v>
      </c>
      <c r="M1559" t="str">
        <f>+VLOOKUP($D1559,Popis!$A:$H,5,0)</f>
        <v>032/423-019; 0995610333</v>
      </c>
      <c r="N1559">
        <f>+VLOOKUP($D1559,Popis!$A:$H,6,0)</f>
        <v>0</v>
      </c>
      <c r="O1559" t="str">
        <f>+VLOOKUP($D1559,Popis!$A:$H,7,0)</f>
        <v>ured@ss-ekonomska-vu.skole.hr</v>
      </c>
      <c r="P1559">
        <f>+VLOOKUP($D1559,Popis!$A:$H,8,0)</f>
        <v>0</v>
      </c>
    </row>
    <row r="1560" spans="1:16" x14ac:dyDescent="0.3">
      <c r="A1560" t="s">
        <v>418</v>
      </c>
      <c r="B1560" t="str">
        <f>+VLOOKUP($D1560,Popis!$A:$H,3,0)</f>
        <v>32000</v>
      </c>
      <c r="C1560" t="str">
        <f>+VLOOKUP($D1560,Popis!$A:$H,4,0)</f>
        <v>Vukovar</v>
      </c>
      <c r="D1560" t="s">
        <v>429</v>
      </c>
      <c r="E1560" t="s">
        <v>23</v>
      </c>
      <c r="F1560" s="1">
        <v>39.700000000000003</v>
      </c>
      <c r="H1560" s="1">
        <v>58.22</v>
      </c>
      <c r="J1560" s="1">
        <v>49.666665999999999</v>
      </c>
      <c r="L1560" t="str">
        <f>+VLOOKUP($D1560,Popis!$A:$H,2,0)</f>
        <v>Županijska 52</v>
      </c>
      <c r="M1560" t="str">
        <f>+VLOOKUP($D1560,Popis!$A:$H,5,0)</f>
        <v>032/423-019; 0995610333</v>
      </c>
      <c r="N1560">
        <f>+VLOOKUP($D1560,Popis!$A:$H,6,0)</f>
        <v>0</v>
      </c>
      <c r="O1560" t="str">
        <f>+VLOOKUP($D1560,Popis!$A:$H,7,0)</f>
        <v>ured@ss-ekonomska-vu.skole.hr</v>
      </c>
      <c r="P1560">
        <f>+VLOOKUP($D1560,Popis!$A:$H,8,0)</f>
        <v>0</v>
      </c>
    </row>
    <row r="1561" spans="1:16" x14ac:dyDescent="0.3">
      <c r="A1561" t="s">
        <v>418</v>
      </c>
      <c r="B1561" t="str">
        <f>+VLOOKUP($D1561,Popis!$A:$H,3,0)</f>
        <v>32000</v>
      </c>
      <c r="C1561" t="str">
        <f>+VLOOKUP($D1561,Popis!$A:$H,4,0)</f>
        <v>Vukovar</v>
      </c>
      <c r="D1561" t="s">
        <v>429</v>
      </c>
      <c r="E1561" t="s">
        <v>430</v>
      </c>
      <c r="F1561" s="1">
        <v>41.52</v>
      </c>
      <c r="H1561" s="1">
        <v>61.71</v>
      </c>
      <c r="J1561" s="1">
        <v>54.976666000000002</v>
      </c>
      <c r="L1561" t="str">
        <f>+VLOOKUP($D1561,Popis!$A:$H,2,0)</f>
        <v>Županijska 52</v>
      </c>
      <c r="M1561" t="str">
        <f>+VLOOKUP($D1561,Popis!$A:$H,5,0)</f>
        <v>032/423-019; 0995610333</v>
      </c>
      <c r="N1561">
        <f>+VLOOKUP($D1561,Popis!$A:$H,6,0)</f>
        <v>0</v>
      </c>
      <c r="O1561" t="str">
        <f>+VLOOKUP($D1561,Popis!$A:$H,7,0)</f>
        <v>ured@ss-ekonomska-vu.skole.hr</v>
      </c>
      <c r="P1561">
        <f>+VLOOKUP($D1561,Popis!$A:$H,8,0)</f>
        <v>0</v>
      </c>
    </row>
    <row r="1562" spans="1:16" x14ac:dyDescent="0.3">
      <c r="A1562" t="s">
        <v>418</v>
      </c>
      <c r="B1562" t="str">
        <f>+VLOOKUP($D1562,Popis!$A:$H,3,0)</f>
        <v>32000</v>
      </c>
      <c r="C1562" t="str">
        <f>+VLOOKUP($D1562,Popis!$A:$H,4,0)</f>
        <v>Vukovar</v>
      </c>
      <c r="D1562" t="s">
        <v>429</v>
      </c>
      <c r="E1562" t="s">
        <v>10</v>
      </c>
      <c r="F1562" s="1">
        <v>45.27</v>
      </c>
      <c r="H1562" s="1">
        <v>70.64</v>
      </c>
      <c r="J1562" s="1">
        <v>58.018000000000001</v>
      </c>
      <c r="L1562" t="str">
        <f>+VLOOKUP($D1562,Popis!$A:$H,2,0)</f>
        <v>Županijska 52</v>
      </c>
      <c r="M1562" t="str">
        <f>+VLOOKUP($D1562,Popis!$A:$H,5,0)</f>
        <v>032/423-019; 0995610333</v>
      </c>
      <c r="N1562">
        <f>+VLOOKUP($D1562,Popis!$A:$H,6,0)</f>
        <v>0</v>
      </c>
      <c r="O1562" t="str">
        <f>+VLOOKUP($D1562,Popis!$A:$H,7,0)</f>
        <v>ured@ss-ekonomska-vu.skole.hr</v>
      </c>
      <c r="P1562">
        <f>+VLOOKUP($D1562,Popis!$A:$H,8,0)</f>
        <v>0</v>
      </c>
    </row>
    <row r="1563" spans="1:16" x14ac:dyDescent="0.3">
      <c r="A1563" t="s">
        <v>418</v>
      </c>
      <c r="B1563" t="str">
        <f>+VLOOKUP($D1563,Popis!$A:$H,3,0)</f>
        <v>32000</v>
      </c>
      <c r="C1563" t="str">
        <f>+VLOOKUP($D1563,Popis!$A:$H,4,0)</f>
        <v>Vukovar</v>
      </c>
      <c r="D1563" t="s">
        <v>429</v>
      </c>
      <c r="E1563" t="s">
        <v>431</v>
      </c>
      <c r="F1563" s="1">
        <v>48.72</v>
      </c>
      <c r="H1563" s="1">
        <v>70.55</v>
      </c>
      <c r="J1563" s="1">
        <v>59.995555000000003</v>
      </c>
      <c r="L1563" t="str">
        <f>+VLOOKUP($D1563,Popis!$A:$H,2,0)</f>
        <v>Županijska 52</v>
      </c>
      <c r="M1563" t="str">
        <f>+VLOOKUP($D1563,Popis!$A:$H,5,0)</f>
        <v>032/423-019; 0995610333</v>
      </c>
      <c r="N1563">
        <f>+VLOOKUP($D1563,Popis!$A:$H,6,0)</f>
        <v>0</v>
      </c>
      <c r="O1563" t="str">
        <f>+VLOOKUP($D1563,Popis!$A:$H,7,0)</f>
        <v>ured@ss-ekonomska-vu.skole.hr</v>
      </c>
      <c r="P1563">
        <f>+VLOOKUP($D1563,Popis!$A:$H,8,0)</f>
        <v>0</v>
      </c>
    </row>
    <row r="1564" spans="1:16" x14ac:dyDescent="0.3">
      <c r="A1564" t="s">
        <v>418</v>
      </c>
      <c r="B1564" t="str">
        <f>+VLOOKUP($D1564,Popis!$A:$H,3,0)</f>
        <v>32000</v>
      </c>
      <c r="C1564" t="str">
        <f>+VLOOKUP($D1564,Popis!$A:$H,4,0)</f>
        <v>Vukovar</v>
      </c>
      <c r="D1564" t="s">
        <v>429</v>
      </c>
      <c r="E1564" t="s">
        <v>11</v>
      </c>
      <c r="F1564" s="1">
        <v>43.89</v>
      </c>
      <c r="H1564" s="1">
        <v>65.72</v>
      </c>
      <c r="J1564" s="1">
        <v>55.495555000000003</v>
      </c>
      <c r="L1564" t="str">
        <f>+VLOOKUP($D1564,Popis!$A:$H,2,0)</f>
        <v>Županijska 52</v>
      </c>
      <c r="M1564" t="str">
        <f>+VLOOKUP($D1564,Popis!$A:$H,5,0)</f>
        <v>032/423-019; 0995610333</v>
      </c>
      <c r="N1564">
        <f>+VLOOKUP($D1564,Popis!$A:$H,6,0)</f>
        <v>0</v>
      </c>
      <c r="O1564" t="str">
        <f>+VLOOKUP($D1564,Popis!$A:$H,7,0)</f>
        <v>ured@ss-ekonomska-vu.skole.hr</v>
      </c>
      <c r="P1564">
        <f>+VLOOKUP($D1564,Popis!$A:$H,8,0)</f>
        <v>0</v>
      </c>
    </row>
    <row r="1565" spans="1:16" x14ac:dyDescent="0.3">
      <c r="A1565" t="s">
        <v>418</v>
      </c>
      <c r="B1565" t="str">
        <f>+VLOOKUP($D1565,Popis!$A:$H,3,0)</f>
        <v>32000</v>
      </c>
      <c r="C1565" t="str">
        <f>+VLOOKUP($D1565,Popis!$A:$H,4,0)</f>
        <v>Vukovar</v>
      </c>
      <c r="D1565" t="s">
        <v>429</v>
      </c>
      <c r="E1565" t="s">
        <v>432</v>
      </c>
      <c r="F1565" s="1">
        <v>51.43</v>
      </c>
      <c r="H1565" s="1">
        <v>74.23</v>
      </c>
      <c r="J1565" s="1">
        <v>61.410665999999999</v>
      </c>
      <c r="L1565" t="str">
        <f>+VLOOKUP($D1565,Popis!$A:$H,2,0)</f>
        <v>Županijska 52</v>
      </c>
      <c r="M1565" t="str">
        <f>+VLOOKUP($D1565,Popis!$A:$H,5,0)</f>
        <v>032/423-019; 0995610333</v>
      </c>
      <c r="N1565">
        <f>+VLOOKUP($D1565,Popis!$A:$H,6,0)</f>
        <v>0</v>
      </c>
      <c r="O1565" t="str">
        <f>+VLOOKUP($D1565,Popis!$A:$H,7,0)</f>
        <v>ured@ss-ekonomska-vu.skole.hr</v>
      </c>
      <c r="P1565">
        <f>+VLOOKUP($D1565,Popis!$A:$H,8,0)</f>
        <v>0</v>
      </c>
    </row>
    <row r="1566" spans="1:16" x14ac:dyDescent="0.3">
      <c r="A1566" t="s">
        <v>418</v>
      </c>
      <c r="B1566" t="str">
        <f>+VLOOKUP($D1566,Popis!$A:$H,3,0)</f>
        <v>32010</v>
      </c>
      <c r="C1566" t="str">
        <f>+VLOOKUP($D1566,Popis!$A:$H,4,0)</f>
        <v>Vukovar</v>
      </c>
      <c r="D1566" t="s">
        <v>610</v>
      </c>
      <c r="E1566" t="s">
        <v>39</v>
      </c>
      <c r="F1566" s="1">
        <v>25.11</v>
      </c>
      <c r="H1566" s="1">
        <v>34.6</v>
      </c>
      <c r="J1566" s="1">
        <v>27.557272000000001</v>
      </c>
      <c r="L1566" t="str">
        <f>+VLOOKUP($D1566,Popis!$A:$H,2,0)</f>
        <v>Domovinskog rata 58</v>
      </c>
      <c r="M1566" t="str">
        <f>+VLOOKUP($D1566,Popis!$A:$H,5,0)</f>
        <v>032/424-970</v>
      </c>
      <c r="N1566" t="str">
        <f>+VLOOKUP($D1566,Popis!$A:$H,6,0)</f>
        <v>032/424-971</v>
      </c>
      <c r="O1566" t="str">
        <f>+VLOOKUP($D1566,Popis!$A:$H,7,0)</f>
        <v>ured@ss-markobabic-vu.skole.hr; racunovodstvo@ss-markobabic-vu.skole.hr</v>
      </c>
      <c r="P1566" t="str">
        <f>+VLOOKUP($D1566,Popis!$A:$H,8,0)</f>
        <v>http://ss-markobabic-vu.skole.hr/</v>
      </c>
    </row>
    <row r="1567" spans="1:16" x14ac:dyDescent="0.3">
      <c r="A1567" t="s">
        <v>418</v>
      </c>
      <c r="B1567" t="str">
        <f>+VLOOKUP($D1567,Popis!$A:$H,3,0)</f>
        <v>32010</v>
      </c>
      <c r="C1567" t="str">
        <f>+VLOOKUP($D1567,Popis!$A:$H,4,0)</f>
        <v>Vukovar</v>
      </c>
      <c r="D1567" t="s">
        <v>610</v>
      </c>
      <c r="E1567" t="s">
        <v>434</v>
      </c>
      <c r="F1567" s="1">
        <v>27.86</v>
      </c>
      <c r="H1567" s="1">
        <v>45.68</v>
      </c>
      <c r="J1567" s="1">
        <v>32.847999999999999</v>
      </c>
      <c r="L1567" t="str">
        <f>+VLOOKUP($D1567,Popis!$A:$H,2,0)</f>
        <v>Domovinskog rata 58</v>
      </c>
      <c r="M1567" t="str">
        <f>+VLOOKUP($D1567,Popis!$A:$H,5,0)</f>
        <v>032/424-970</v>
      </c>
      <c r="N1567" t="str">
        <f>+VLOOKUP($D1567,Popis!$A:$H,6,0)</f>
        <v>032/424-971</v>
      </c>
      <c r="O1567" t="str">
        <f>+VLOOKUP($D1567,Popis!$A:$H,7,0)</f>
        <v>ured@ss-markobabic-vu.skole.hr; racunovodstvo@ss-markobabic-vu.skole.hr</v>
      </c>
      <c r="P1567" t="str">
        <f>+VLOOKUP($D1567,Popis!$A:$H,8,0)</f>
        <v>http://ss-markobabic-vu.skole.hr/</v>
      </c>
    </row>
    <row r="1568" spans="1:16" x14ac:dyDescent="0.3">
      <c r="A1568" t="s">
        <v>418</v>
      </c>
      <c r="B1568" t="str">
        <f>+VLOOKUP($D1568,Popis!$A:$H,3,0)</f>
        <v>32010</v>
      </c>
      <c r="C1568" t="str">
        <f>+VLOOKUP($D1568,Popis!$A:$H,4,0)</f>
        <v>Vukovar</v>
      </c>
      <c r="D1568" t="s">
        <v>610</v>
      </c>
      <c r="E1568" t="s">
        <v>14</v>
      </c>
      <c r="F1568" s="1">
        <v>27.71</v>
      </c>
      <c r="H1568" s="1">
        <v>27.71</v>
      </c>
      <c r="J1568" s="1">
        <v>27.71</v>
      </c>
      <c r="L1568" t="str">
        <f>+VLOOKUP($D1568,Popis!$A:$H,2,0)</f>
        <v>Domovinskog rata 58</v>
      </c>
      <c r="M1568" t="str">
        <f>+VLOOKUP($D1568,Popis!$A:$H,5,0)</f>
        <v>032/424-970</v>
      </c>
      <c r="N1568" t="str">
        <f>+VLOOKUP($D1568,Popis!$A:$H,6,0)</f>
        <v>032/424-971</v>
      </c>
      <c r="O1568" t="str">
        <f>+VLOOKUP($D1568,Popis!$A:$H,7,0)</f>
        <v>ured@ss-markobabic-vu.skole.hr; racunovodstvo@ss-markobabic-vu.skole.hr</v>
      </c>
      <c r="P1568" t="str">
        <f>+VLOOKUP($D1568,Popis!$A:$H,8,0)</f>
        <v>http://ss-markobabic-vu.skole.hr/</v>
      </c>
    </row>
    <row r="1569" spans="1:16" x14ac:dyDescent="0.3">
      <c r="A1569" t="s">
        <v>418</v>
      </c>
      <c r="B1569" t="str">
        <f>+VLOOKUP($D1569,Popis!$A:$H,3,0)</f>
        <v>32010</v>
      </c>
      <c r="C1569" t="str">
        <f>+VLOOKUP($D1569,Popis!$A:$H,4,0)</f>
        <v>Vukovar</v>
      </c>
      <c r="D1569" t="s">
        <v>610</v>
      </c>
      <c r="E1569" t="s">
        <v>435</v>
      </c>
      <c r="F1569" s="1">
        <v>26.54</v>
      </c>
      <c r="H1569" s="1">
        <v>26.74</v>
      </c>
      <c r="J1569" s="1">
        <v>26.64</v>
      </c>
      <c r="L1569" t="str">
        <f>+VLOOKUP($D1569,Popis!$A:$H,2,0)</f>
        <v>Domovinskog rata 58</v>
      </c>
      <c r="M1569" t="str">
        <f>+VLOOKUP($D1569,Popis!$A:$H,5,0)</f>
        <v>032/424-970</v>
      </c>
      <c r="N1569" t="str">
        <f>+VLOOKUP($D1569,Popis!$A:$H,6,0)</f>
        <v>032/424-971</v>
      </c>
      <c r="O1569" t="str">
        <f>+VLOOKUP($D1569,Popis!$A:$H,7,0)</f>
        <v>ured@ss-markobabic-vu.skole.hr; racunovodstvo@ss-markobabic-vu.skole.hr</v>
      </c>
      <c r="P1569" t="str">
        <f>+VLOOKUP($D1569,Popis!$A:$H,8,0)</f>
        <v>http://ss-markobabic-vu.skole.hr/</v>
      </c>
    </row>
    <row r="1570" spans="1:16" x14ac:dyDescent="0.3">
      <c r="A1570" t="s">
        <v>418</v>
      </c>
      <c r="B1570" t="str">
        <f>+VLOOKUP($D1570,Popis!$A:$H,3,0)</f>
        <v>32010</v>
      </c>
      <c r="C1570" t="str">
        <f>+VLOOKUP($D1570,Popis!$A:$H,4,0)</f>
        <v>Vukovar</v>
      </c>
      <c r="D1570" t="s">
        <v>610</v>
      </c>
      <c r="E1570" t="s">
        <v>66</v>
      </c>
      <c r="F1570" s="1">
        <v>47.41</v>
      </c>
      <c r="H1570" s="1">
        <v>63</v>
      </c>
      <c r="J1570" s="1">
        <v>52.921818000000002</v>
      </c>
      <c r="L1570" t="str">
        <f>+VLOOKUP($D1570,Popis!$A:$H,2,0)</f>
        <v>Domovinskog rata 58</v>
      </c>
      <c r="M1570" t="str">
        <f>+VLOOKUP($D1570,Popis!$A:$H,5,0)</f>
        <v>032/424-970</v>
      </c>
      <c r="N1570" t="str">
        <f>+VLOOKUP($D1570,Popis!$A:$H,6,0)</f>
        <v>032/424-971</v>
      </c>
      <c r="O1570" t="str">
        <f>+VLOOKUP($D1570,Popis!$A:$H,7,0)</f>
        <v>ured@ss-markobabic-vu.skole.hr; racunovodstvo@ss-markobabic-vu.skole.hr</v>
      </c>
      <c r="P1570" t="str">
        <f>+VLOOKUP($D1570,Popis!$A:$H,8,0)</f>
        <v>http://ss-markobabic-vu.skole.hr/</v>
      </c>
    </row>
    <row r="1571" spans="1:16" x14ac:dyDescent="0.3">
      <c r="A1571" t="s">
        <v>418</v>
      </c>
      <c r="B1571" t="str">
        <f>+VLOOKUP($D1571,Popis!$A:$H,3,0)</f>
        <v>32010</v>
      </c>
      <c r="C1571" t="str">
        <f>+VLOOKUP($D1571,Popis!$A:$H,4,0)</f>
        <v>Vukovar</v>
      </c>
      <c r="D1571" t="s">
        <v>610</v>
      </c>
      <c r="E1571" t="s">
        <v>15</v>
      </c>
      <c r="F1571" s="1">
        <v>23.36</v>
      </c>
      <c r="H1571" s="1">
        <v>39.81</v>
      </c>
      <c r="J1571" s="1">
        <v>31.08</v>
      </c>
      <c r="L1571" t="str">
        <f>+VLOOKUP($D1571,Popis!$A:$H,2,0)</f>
        <v>Domovinskog rata 58</v>
      </c>
      <c r="M1571" t="str">
        <f>+VLOOKUP($D1571,Popis!$A:$H,5,0)</f>
        <v>032/424-970</v>
      </c>
      <c r="N1571" t="str">
        <f>+VLOOKUP($D1571,Popis!$A:$H,6,0)</f>
        <v>032/424-971</v>
      </c>
      <c r="O1571" t="str">
        <f>+VLOOKUP($D1571,Popis!$A:$H,7,0)</f>
        <v>ured@ss-markobabic-vu.skole.hr; racunovodstvo@ss-markobabic-vu.skole.hr</v>
      </c>
      <c r="P1571" t="str">
        <f>+VLOOKUP($D1571,Popis!$A:$H,8,0)</f>
        <v>http://ss-markobabic-vu.skole.hr/</v>
      </c>
    </row>
    <row r="1572" spans="1:16" x14ac:dyDescent="0.3">
      <c r="A1572" t="s">
        <v>418</v>
      </c>
      <c r="B1572" t="str">
        <f>+VLOOKUP($D1572,Popis!$A:$H,3,0)</f>
        <v>32010</v>
      </c>
      <c r="C1572" t="str">
        <f>+VLOOKUP($D1572,Popis!$A:$H,4,0)</f>
        <v>Vukovar</v>
      </c>
      <c r="D1572" t="s">
        <v>610</v>
      </c>
      <c r="E1572" t="s">
        <v>436</v>
      </c>
      <c r="F1572" s="1">
        <v>28.66</v>
      </c>
      <c r="H1572" s="1">
        <v>39.6</v>
      </c>
      <c r="J1572" s="1">
        <v>34.130000000000003</v>
      </c>
      <c r="L1572" t="str">
        <f>+VLOOKUP($D1572,Popis!$A:$H,2,0)</f>
        <v>Domovinskog rata 58</v>
      </c>
      <c r="M1572" t="str">
        <f>+VLOOKUP($D1572,Popis!$A:$H,5,0)</f>
        <v>032/424-970</v>
      </c>
      <c r="N1572" t="str">
        <f>+VLOOKUP($D1572,Popis!$A:$H,6,0)</f>
        <v>032/424-971</v>
      </c>
      <c r="O1572" t="str">
        <f>+VLOOKUP($D1572,Popis!$A:$H,7,0)</f>
        <v>ured@ss-markobabic-vu.skole.hr; racunovodstvo@ss-markobabic-vu.skole.hr</v>
      </c>
      <c r="P1572" t="str">
        <f>+VLOOKUP($D1572,Popis!$A:$H,8,0)</f>
        <v>http://ss-markobabic-vu.skole.hr/</v>
      </c>
    </row>
    <row r="1573" spans="1:16" x14ac:dyDescent="0.3">
      <c r="A1573" t="s">
        <v>418</v>
      </c>
      <c r="B1573" t="str">
        <f>+VLOOKUP($D1573,Popis!$A:$H,3,0)</f>
        <v>32010</v>
      </c>
      <c r="C1573" t="str">
        <f>+VLOOKUP($D1573,Popis!$A:$H,4,0)</f>
        <v>Vukovar</v>
      </c>
      <c r="D1573" t="s">
        <v>610</v>
      </c>
      <c r="E1573" t="s">
        <v>16</v>
      </c>
      <c r="F1573" s="1">
        <v>23.69</v>
      </c>
      <c r="H1573" s="1">
        <v>28.32</v>
      </c>
      <c r="J1573" s="1">
        <v>26.01</v>
      </c>
      <c r="L1573" t="str">
        <f>+VLOOKUP($D1573,Popis!$A:$H,2,0)</f>
        <v>Domovinskog rata 58</v>
      </c>
      <c r="M1573" t="str">
        <f>+VLOOKUP($D1573,Popis!$A:$H,5,0)</f>
        <v>032/424-970</v>
      </c>
      <c r="N1573" t="str">
        <f>+VLOOKUP($D1573,Popis!$A:$H,6,0)</f>
        <v>032/424-971</v>
      </c>
      <c r="O1573" t="str">
        <f>+VLOOKUP($D1573,Popis!$A:$H,7,0)</f>
        <v>ured@ss-markobabic-vu.skole.hr; racunovodstvo@ss-markobabic-vu.skole.hr</v>
      </c>
      <c r="P1573" t="str">
        <f>+VLOOKUP($D1573,Popis!$A:$H,8,0)</f>
        <v>http://ss-markobabic-vu.skole.hr/</v>
      </c>
    </row>
    <row r="1574" spans="1:16" x14ac:dyDescent="0.3">
      <c r="A1574" t="s">
        <v>418</v>
      </c>
      <c r="B1574" t="str">
        <f>+VLOOKUP($D1574,Popis!$A:$H,3,0)</f>
        <v>32010</v>
      </c>
      <c r="C1574" t="str">
        <f>+VLOOKUP($D1574,Popis!$A:$H,4,0)</f>
        <v>Vukovar</v>
      </c>
      <c r="D1574" t="s">
        <v>610</v>
      </c>
      <c r="E1574" t="s">
        <v>51</v>
      </c>
      <c r="F1574" s="1">
        <v>24.22</v>
      </c>
      <c r="H1574" s="1">
        <v>24.5</v>
      </c>
      <c r="J1574" s="1">
        <v>24.36</v>
      </c>
      <c r="L1574" t="str">
        <f>+VLOOKUP($D1574,Popis!$A:$H,2,0)</f>
        <v>Domovinskog rata 58</v>
      </c>
      <c r="M1574" t="str">
        <f>+VLOOKUP($D1574,Popis!$A:$H,5,0)</f>
        <v>032/424-970</v>
      </c>
      <c r="N1574" t="str">
        <f>+VLOOKUP($D1574,Popis!$A:$H,6,0)</f>
        <v>032/424-971</v>
      </c>
      <c r="O1574" t="str">
        <f>+VLOOKUP($D1574,Popis!$A:$H,7,0)</f>
        <v>ured@ss-markobabic-vu.skole.hr; racunovodstvo@ss-markobabic-vu.skole.hr</v>
      </c>
      <c r="P1574" t="str">
        <f>+VLOOKUP($D1574,Popis!$A:$H,8,0)</f>
        <v>http://ss-markobabic-vu.skole.hr/</v>
      </c>
    </row>
    <row r="1575" spans="1:16" x14ac:dyDescent="0.3">
      <c r="A1575" t="s">
        <v>418</v>
      </c>
      <c r="B1575" t="str">
        <f>+VLOOKUP($D1575,Popis!$A:$H,3,0)</f>
        <v>32010</v>
      </c>
      <c r="C1575" t="str">
        <f>+VLOOKUP($D1575,Popis!$A:$H,4,0)</f>
        <v>Vukovar</v>
      </c>
      <c r="D1575" t="s">
        <v>610</v>
      </c>
      <c r="E1575" t="s">
        <v>611</v>
      </c>
      <c r="L1575" t="str">
        <f>+VLOOKUP($D1575,Popis!$A:$H,2,0)</f>
        <v>Domovinskog rata 58</v>
      </c>
      <c r="M1575" t="str">
        <f>+VLOOKUP($D1575,Popis!$A:$H,5,0)</f>
        <v>032/424-970</v>
      </c>
      <c r="N1575" t="str">
        <f>+VLOOKUP($D1575,Popis!$A:$H,6,0)</f>
        <v>032/424-971</v>
      </c>
      <c r="O1575" t="str">
        <f>+VLOOKUP($D1575,Popis!$A:$H,7,0)</f>
        <v>ured@ss-markobabic-vu.skole.hr; racunovodstvo@ss-markobabic-vu.skole.hr</v>
      </c>
      <c r="P1575" t="str">
        <f>+VLOOKUP($D1575,Popis!$A:$H,8,0)</f>
        <v>http://ss-markobabic-vu.skole.hr/</v>
      </c>
    </row>
    <row r="1576" spans="1:16" ht="32.25" customHeight="1" x14ac:dyDescent="0.3">
      <c r="A1576" t="s">
        <v>418</v>
      </c>
      <c r="B1576" t="str">
        <f>+VLOOKUP($D1576,Popis!$A:$H,3,0)</f>
        <v>32010</v>
      </c>
      <c r="C1576" t="str">
        <f>+VLOOKUP($D1576,Popis!$A:$H,4,0)</f>
        <v>Vukovar</v>
      </c>
      <c r="D1576" t="s">
        <v>610</v>
      </c>
      <c r="E1576" t="s">
        <v>437</v>
      </c>
      <c r="F1576" s="1">
        <v>50.12</v>
      </c>
      <c r="H1576" s="1">
        <v>54.93</v>
      </c>
      <c r="J1576" s="1">
        <v>53.293332999999997</v>
      </c>
      <c r="L1576" t="str">
        <f>+VLOOKUP($D1576,Popis!$A:$H,2,0)</f>
        <v>Domovinskog rata 58</v>
      </c>
      <c r="M1576" t="str">
        <f>+VLOOKUP($D1576,Popis!$A:$H,5,0)</f>
        <v>032/424-970</v>
      </c>
      <c r="N1576" t="str">
        <f>+VLOOKUP($D1576,Popis!$A:$H,6,0)</f>
        <v>032/424-971</v>
      </c>
      <c r="O1576" t="str">
        <f>+VLOOKUP($D1576,Popis!$A:$H,7,0)</f>
        <v>ured@ss-markobabic-vu.skole.hr; racunovodstvo@ss-markobabic-vu.skole.hr</v>
      </c>
      <c r="P1576" t="str">
        <f>+VLOOKUP($D1576,Popis!$A:$H,8,0)</f>
        <v>http://ss-markobabic-vu.skole.hr/</v>
      </c>
    </row>
    <row r="1577" spans="1:16" x14ac:dyDescent="0.3">
      <c r="A1577" t="s">
        <v>418</v>
      </c>
      <c r="B1577" t="str">
        <f>+VLOOKUP($D1577,Popis!$A:$H,3,0)</f>
        <v>32010</v>
      </c>
      <c r="C1577" t="str">
        <f>+VLOOKUP($D1577,Popis!$A:$H,4,0)</f>
        <v>Vukovar</v>
      </c>
      <c r="D1577" t="s">
        <v>610</v>
      </c>
      <c r="E1577" t="s">
        <v>17</v>
      </c>
      <c r="F1577" s="1">
        <v>43.09</v>
      </c>
      <c r="H1577" s="1">
        <v>74.47</v>
      </c>
      <c r="J1577" s="1">
        <v>59.363332999999997</v>
      </c>
      <c r="L1577" t="str">
        <f>+VLOOKUP($D1577,Popis!$A:$H,2,0)</f>
        <v>Domovinskog rata 58</v>
      </c>
      <c r="M1577" t="str">
        <f>+VLOOKUP($D1577,Popis!$A:$H,5,0)</f>
        <v>032/424-970</v>
      </c>
      <c r="N1577" t="str">
        <f>+VLOOKUP($D1577,Popis!$A:$H,6,0)</f>
        <v>032/424-971</v>
      </c>
      <c r="O1577" t="str">
        <f>+VLOOKUP($D1577,Popis!$A:$H,7,0)</f>
        <v>ured@ss-markobabic-vu.skole.hr; racunovodstvo@ss-markobabic-vu.skole.hr</v>
      </c>
      <c r="P1577" t="str">
        <f>+VLOOKUP($D1577,Popis!$A:$H,8,0)</f>
        <v>http://ss-markobabic-vu.skole.hr/</v>
      </c>
    </row>
    <row r="1578" spans="1:16" x14ac:dyDescent="0.3">
      <c r="A1578" t="s">
        <v>418</v>
      </c>
      <c r="B1578" t="str">
        <f>+VLOOKUP($D1578,Popis!$A:$H,3,0)</f>
        <v>32100</v>
      </c>
      <c r="C1578" t="str">
        <f>+VLOOKUP($D1578,Popis!$A:$H,4,0)</f>
        <v>Vinkovci</v>
      </c>
      <c r="D1578" t="s">
        <v>438</v>
      </c>
      <c r="E1578" t="s">
        <v>39</v>
      </c>
      <c r="F1578" s="1">
        <v>32.07</v>
      </c>
      <c r="H1578" s="1">
        <v>39.54</v>
      </c>
      <c r="J1578" s="1">
        <v>35.081764</v>
      </c>
      <c r="L1578" t="str">
        <f>+VLOOKUP($D1578,Popis!$A:$H,2,0)</f>
        <v>STANKA VRAZA 15</v>
      </c>
      <c r="M1578" t="str">
        <f>+VLOOKUP($D1578,Popis!$A:$H,5,0)</f>
        <v>032/354-618; 032/354-900; 032/354-901</v>
      </c>
      <c r="N1578">
        <f>+VLOOKUP($D1578,Popis!$A:$H,6,0)</f>
        <v>0</v>
      </c>
      <c r="O1578" t="str">
        <f>+VLOOKUP($D1578,Popis!$A:$H,7,0)</f>
        <v xml:space="preserve">sssvinkovci@gmail.com; ravnatelj@ss-strukovna-vk.skole.hr; ured@ss-strukovna-vk.skole.hr </v>
      </c>
      <c r="P1578" t="str">
        <f>+VLOOKUP($D1578,Popis!$A:$H,8,0)</f>
        <v>http://www.srednjastrukovnaskolavinkovci.hr/</v>
      </c>
    </row>
    <row r="1579" spans="1:16" x14ac:dyDescent="0.3">
      <c r="A1579" t="s">
        <v>418</v>
      </c>
      <c r="B1579" t="str">
        <f>+VLOOKUP($D1579,Popis!$A:$H,3,0)</f>
        <v>32100</v>
      </c>
      <c r="C1579" t="str">
        <f>+VLOOKUP($D1579,Popis!$A:$H,4,0)</f>
        <v>Vinkovci</v>
      </c>
      <c r="D1579" t="s">
        <v>438</v>
      </c>
      <c r="E1579" t="s">
        <v>14</v>
      </c>
      <c r="F1579" s="1">
        <v>22.15</v>
      </c>
      <c r="H1579" s="1">
        <v>30.58</v>
      </c>
      <c r="J1579" s="1">
        <v>25.587142</v>
      </c>
      <c r="L1579" t="str">
        <f>+VLOOKUP($D1579,Popis!$A:$H,2,0)</f>
        <v>STANKA VRAZA 15</v>
      </c>
      <c r="M1579" t="str">
        <f>+VLOOKUP($D1579,Popis!$A:$H,5,0)</f>
        <v>032/354-618; 032/354-900; 032/354-901</v>
      </c>
      <c r="N1579">
        <f>+VLOOKUP($D1579,Popis!$A:$H,6,0)</f>
        <v>0</v>
      </c>
      <c r="O1579" t="str">
        <f>+VLOOKUP($D1579,Popis!$A:$H,7,0)</f>
        <v xml:space="preserve">sssvinkovci@gmail.com; ravnatelj@ss-strukovna-vk.skole.hr; ured@ss-strukovna-vk.skole.hr </v>
      </c>
      <c r="P1579" t="str">
        <f>+VLOOKUP($D1579,Popis!$A:$H,8,0)</f>
        <v>http://www.srednjastrukovnaskolavinkovci.hr/</v>
      </c>
    </row>
    <row r="1580" spans="1:16" x14ac:dyDescent="0.3">
      <c r="A1580" t="s">
        <v>418</v>
      </c>
      <c r="B1580" t="str">
        <f>+VLOOKUP($D1580,Popis!$A:$H,3,0)</f>
        <v>32100</v>
      </c>
      <c r="C1580" t="str">
        <f>+VLOOKUP($D1580,Popis!$A:$H,4,0)</f>
        <v>Vinkovci</v>
      </c>
      <c r="D1580" t="s">
        <v>438</v>
      </c>
      <c r="E1580" t="s">
        <v>15</v>
      </c>
      <c r="F1580" s="1">
        <v>23.04</v>
      </c>
      <c r="H1580" s="1">
        <v>39.479999999999997</v>
      </c>
      <c r="J1580" s="1">
        <v>28.191666000000001</v>
      </c>
      <c r="L1580" t="str">
        <f>+VLOOKUP($D1580,Popis!$A:$H,2,0)</f>
        <v>STANKA VRAZA 15</v>
      </c>
      <c r="M1580" t="str">
        <f>+VLOOKUP($D1580,Popis!$A:$H,5,0)</f>
        <v>032/354-618; 032/354-900; 032/354-901</v>
      </c>
      <c r="N1580">
        <f>+VLOOKUP($D1580,Popis!$A:$H,6,0)</f>
        <v>0</v>
      </c>
      <c r="O1580" t="str">
        <f>+VLOOKUP($D1580,Popis!$A:$H,7,0)</f>
        <v xml:space="preserve">sssvinkovci@gmail.com; ravnatelj@ss-strukovna-vk.skole.hr; ured@ss-strukovna-vk.skole.hr </v>
      </c>
      <c r="P1580" t="str">
        <f>+VLOOKUP($D1580,Popis!$A:$H,8,0)</f>
        <v>http://www.srednjastrukovnaskolavinkovci.hr/</v>
      </c>
    </row>
    <row r="1581" spans="1:16" x14ac:dyDescent="0.3">
      <c r="A1581" t="s">
        <v>418</v>
      </c>
      <c r="B1581" t="str">
        <f>+VLOOKUP($D1581,Popis!$A:$H,3,0)</f>
        <v>32100</v>
      </c>
      <c r="C1581" t="str">
        <f>+VLOOKUP($D1581,Popis!$A:$H,4,0)</f>
        <v>Vinkovci</v>
      </c>
      <c r="D1581" t="s">
        <v>438</v>
      </c>
      <c r="E1581" t="s">
        <v>68</v>
      </c>
      <c r="F1581" s="1">
        <v>28.78</v>
      </c>
      <c r="H1581" s="1">
        <v>29.48</v>
      </c>
      <c r="J1581" s="1">
        <v>29.13</v>
      </c>
      <c r="L1581" t="str">
        <f>+VLOOKUP($D1581,Popis!$A:$H,2,0)</f>
        <v>STANKA VRAZA 15</v>
      </c>
      <c r="M1581" t="str">
        <f>+VLOOKUP($D1581,Popis!$A:$H,5,0)</f>
        <v>032/354-618; 032/354-900; 032/354-901</v>
      </c>
      <c r="N1581">
        <f>+VLOOKUP($D1581,Popis!$A:$H,6,0)</f>
        <v>0</v>
      </c>
      <c r="O1581" t="str">
        <f>+VLOOKUP($D1581,Popis!$A:$H,7,0)</f>
        <v xml:space="preserve">sssvinkovci@gmail.com; ravnatelj@ss-strukovna-vk.skole.hr; ured@ss-strukovna-vk.skole.hr </v>
      </c>
      <c r="P1581" t="str">
        <f>+VLOOKUP($D1581,Popis!$A:$H,8,0)</f>
        <v>http://www.srednjastrukovnaskolavinkovci.hr/</v>
      </c>
    </row>
    <row r="1582" spans="1:16" x14ac:dyDescent="0.3">
      <c r="A1582" t="s">
        <v>418</v>
      </c>
      <c r="B1582" t="str">
        <f>+VLOOKUP($D1582,Popis!$A:$H,3,0)</f>
        <v>32100</v>
      </c>
      <c r="C1582" t="str">
        <f>+VLOOKUP($D1582,Popis!$A:$H,4,0)</f>
        <v>Vinkovci</v>
      </c>
      <c r="D1582" t="s">
        <v>438</v>
      </c>
      <c r="E1582" t="s">
        <v>501</v>
      </c>
      <c r="F1582" s="1">
        <v>43.43</v>
      </c>
      <c r="H1582" s="1">
        <v>72.58</v>
      </c>
      <c r="J1582" s="1">
        <v>55.651817999999999</v>
      </c>
      <c r="L1582" t="str">
        <f>+VLOOKUP($D1582,Popis!$A:$H,2,0)</f>
        <v>STANKA VRAZA 15</v>
      </c>
      <c r="M1582" t="str">
        <f>+VLOOKUP($D1582,Popis!$A:$H,5,0)</f>
        <v>032/354-618; 032/354-900; 032/354-901</v>
      </c>
      <c r="N1582">
        <f>+VLOOKUP($D1582,Popis!$A:$H,6,0)</f>
        <v>0</v>
      </c>
      <c r="O1582" t="str">
        <f>+VLOOKUP($D1582,Popis!$A:$H,7,0)</f>
        <v xml:space="preserve">sssvinkovci@gmail.com; ravnatelj@ss-strukovna-vk.skole.hr; ured@ss-strukovna-vk.skole.hr </v>
      </c>
      <c r="P1582" t="str">
        <f>+VLOOKUP($D1582,Popis!$A:$H,8,0)</f>
        <v>http://www.srednjastrukovnaskolavinkovci.hr/</v>
      </c>
    </row>
    <row r="1583" spans="1:16" x14ac:dyDescent="0.3">
      <c r="A1583" t="s">
        <v>418</v>
      </c>
      <c r="B1583" t="str">
        <f>+VLOOKUP($D1583,Popis!$A:$H,3,0)</f>
        <v>32100</v>
      </c>
      <c r="C1583" t="str">
        <f>+VLOOKUP($D1583,Popis!$A:$H,4,0)</f>
        <v>Vinkovci</v>
      </c>
      <c r="D1583" t="s">
        <v>438</v>
      </c>
      <c r="E1583" t="s">
        <v>61</v>
      </c>
      <c r="F1583" s="1">
        <v>26.5</v>
      </c>
      <c r="H1583" s="1">
        <v>41.27</v>
      </c>
      <c r="J1583" s="1">
        <v>31.934999999999999</v>
      </c>
      <c r="L1583" t="str">
        <f>+VLOOKUP($D1583,Popis!$A:$H,2,0)</f>
        <v>STANKA VRAZA 15</v>
      </c>
      <c r="M1583" t="str">
        <f>+VLOOKUP($D1583,Popis!$A:$H,5,0)</f>
        <v>032/354-618; 032/354-900; 032/354-901</v>
      </c>
      <c r="N1583">
        <f>+VLOOKUP($D1583,Popis!$A:$H,6,0)</f>
        <v>0</v>
      </c>
      <c r="O1583" t="str">
        <f>+VLOOKUP($D1583,Popis!$A:$H,7,0)</f>
        <v xml:space="preserve">sssvinkovci@gmail.com; ravnatelj@ss-strukovna-vk.skole.hr; ured@ss-strukovna-vk.skole.hr </v>
      </c>
      <c r="P1583" t="str">
        <f>+VLOOKUP($D1583,Popis!$A:$H,8,0)</f>
        <v>http://www.srednjastrukovnaskolavinkovci.hr/</v>
      </c>
    </row>
    <row r="1584" spans="1:16" x14ac:dyDescent="0.3">
      <c r="A1584" t="s">
        <v>418</v>
      </c>
      <c r="B1584" t="str">
        <f>+VLOOKUP($D1584,Popis!$A:$H,3,0)</f>
        <v>32100</v>
      </c>
      <c r="C1584" t="str">
        <f>+VLOOKUP($D1584,Popis!$A:$H,4,0)</f>
        <v>Vinkovci</v>
      </c>
      <c r="D1584" t="s">
        <v>438</v>
      </c>
      <c r="E1584" t="s">
        <v>51</v>
      </c>
      <c r="F1584" s="1">
        <v>27.83</v>
      </c>
      <c r="H1584" s="1">
        <v>37.08</v>
      </c>
      <c r="J1584" s="1">
        <v>30.346</v>
      </c>
      <c r="L1584" t="str">
        <f>+VLOOKUP($D1584,Popis!$A:$H,2,0)</f>
        <v>STANKA VRAZA 15</v>
      </c>
      <c r="M1584" t="str">
        <f>+VLOOKUP($D1584,Popis!$A:$H,5,0)</f>
        <v>032/354-618; 032/354-900; 032/354-901</v>
      </c>
      <c r="N1584">
        <f>+VLOOKUP($D1584,Popis!$A:$H,6,0)</f>
        <v>0</v>
      </c>
      <c r="O1584" t="str">
        <f>+VLOOKUP($D1584,Popis!$A:$H,7,0)</f>
        <v xml:space="preserve">sssvinkovci@gmail.com; ravnatelj@ss-strukovna-vk.skole.hr; ured@ss-strukovna-vk.skole.hr </v>
      </c>
      <c r="P1584" t="str">
        <f>+VLOOKUP($D1584,Popis!$A:$H,8,0)</f>
        <v>http://www.srednjastrukovnaskolavinkovci.hr/</v>
      </c>
    </row>
    <row r="1585" spans="1:16" x14ac:dyDescent="0.3">
      <c r="A1585" t="s">
        <v>418</v>
      </c>
      <c r="B1585" t="str">
        <f>+VLOOKUP($D1585,Popis!$A:$H,3,0)</f>
        <v>32100</v>
      </c>
      <c r="C1585" t="str">
        <f>+VLOOKUP($D1585,Popis!$A:$H,4,0)</f>
        <v>Vinkovci</v>
      </c>
      <c r="D1585" t="s">
        <v>438</v>
      </c>
      <c r="E1585" t="s">
        <v>70</v>
      </c>
      <c r="F1585" s="1">
        <v>23.61</v>
      </c>
      <c r="H1585" s="1">
        <v>28.66</v>
      </c>
      <c r="J1585" s="1">
        <v>25.784285000000001</v>
      </c>
      <c r="L1585" t="str">
        <f>+VLOOKUP($D1585,Popis!$A:$H,2,0)</f>
        <v>STANKA VRAZA 15</v>
      </c>
      <c r="M1585" t="str">
        <f>+VLOOKUP($D1585,Popis!$A:$H,5,0)</f>
        <v>032/354-618; 032/354-900; 032/354-901</v>
      </c>
      <c r="N1585">
        <f>+VLOOKUP($D1585,Popis!$A:$H,6,0)</f>
        <v>0</v>
      </c>
      <c r="O1585" t="str">
        <f>+VLOOKUP($D1585,Popis!$A:$H,7,0)</f>
        <v xml:space="preserve">sssvinkovci@gmail.com; ravnatelj@ss-strukovna-vk.skole.hr; ured@ss-strukovna-vk.skole.hr </v>
      </c>
      <c r="P1585" t="str">
        <f>+VLOOKUP($D1585,Popis!$A:$H,8,0)</f>
        <v>http://www.srednjastrukovnaskolavinkovci.hr/</v>
      </c>
    </row>
    <row r="1586" spans="1:16" x14ac:dyDescent="0.3">
      <c r="A1586" t="s">
        <v>418</v>
      </c>
      <c r="B1586" t="str">
        <f>+VLOOKUP($D1586,Popis!$A:$H,3,0)</f>
        <v>32100</v>
      </c>
      <c r="C1586" t="str">
        <f>+VLOOKUP($D1586,Popis!$A:$H,4,0)</f>
        <v>Vinkovci</v>
      </c>
      <c r="D1586" t="s">
        <v>438</v>
      </c>
      <c r="E1586" t="s">
        <v>492</v>
      </c>
      <c r="F1586" s="1">
        <v>37.909999999999997</v>
      </c>
      <c r="H1586" s="1">
        <v>60.05</v>
      </c>
      <c r="J1586" s="1">
        <v>48.249333</v>
      </c>
      <c r="L1586" t="str">
        <f>+VLOOKUP($D1586,Popis!$A:$H,2,0)</f>
        <v>STANKA VRAZA 15</v>
      </c>
      <c r="M1586" t="str">
        <f>+VLOOKUP($D1586,Popis!$A:$H,5,0)</f>
        <v>032/354-618; 032/354-900; 032/354-901</v>
      </c>
      <c r="N1586">
        <f>+VLOOKUP($D1586,Popis!$A:$H,6,0)</f>
        <v>0</v>
      </c>
      <c r="O1586" t="str">
        <f>+VLOOKUP($D1586,Popis!$A:$H,7,0)</f>
        <v xml:space="preserve">sssvinkovci@gmail.com; ravnatelj@ss-strukovna-vk.skole.hr; ured@ss-strukovna-vk.skole.hr </v>
      </c>
      <c r="P1586" t="str">
        <f>+VLOOKUP($D1586,Popis!$A:$H,8,0)</f>
        <v>http://www.srednjastrukovnaskolavinkovci.hr/</v>
      </c>
    </row>
    <row r="1587" spans="1:16" x14ac:dyDescent="0.3">
      <c r="A1587" t="s">
        <v>418</v>
      </c>
      <c r="B1587" t="str">
        <f>+VLOOKUP($D1587,Popis!$A:$H,3,0)</f>
        <v>32100</v>
      </c>
      <c r="C1587" t="str">
        <f>+VLOOKUP($D1587,Popis!$A:$H,4,0)</f>
        <v>Vinkovci</v>
      </c>
      <c r="D1587" t="s">
        <v>438</v>
      </c>
      <c r="E1587" t="s">
        <v>17</v>
      </c>
      <c r="F1587" s="1">
        <v>39.69</v>
      </c>
      <c r="H1587" s="1">
        <v>71.37</v>
      </c>
      <c r="J1587" s="1">
        <v>52.45</v>
      </c>
      <c r="L1587" t="str">
        <f>+VLOOKUP($D1587,Popis!$A:$H,2,0)</f>
        <v>STANKA VRAZA 15</v>
      </c>
      <c r="M1587" t="str">
        <f>+VLOOKUP($D1587,Popis!$A:$H,5,0)</f>
        <v>032/354-618; 032/354-900; 032/354-901</v>
      </c>
      <c r="N1587">
        <f>+VLOOKUP($D1587,Popis!$A:$H,6,0)</f>
        <v>0</v>
      </c>
      <c r="O1587" t="str">
        <f>+VLOOKUP($D1587,Popis!$A:$H,7,0)</f>
        <v xml:space="preserve">sssvinkovci@gmail.com; ravnatelj@ss-strukovna-vk.skole.hr; ured@ss-strukovna-vk.skole.hr </v>
      </c>
      <c r="P1587" t="str">
        <f>+VLOOKUP($D1587,Popis!$A:$H,8,0)</f>
        <v>http://www.srednjastrukovnaskolavinkovci.hr/</v>
      </c>
    </row>
    <row r="1588" spans="1:16" x14ac:dyDescent="0.3">
      <c r="A1588" t="s">
        <v>418</v>
      </c>
      <c r="B1588" t="str">
        <f>+VLOOKUP($D1588,Popis!$A:$H,3,0)</f>
        <v>32236</v>
      </c>
      <c r="C1588" t="str">
        <f>+VLOOKUP($D1588,Popis!$A:$H,4,0)</f>
        <v>Ilok</v>
      </c>
      <c r="D1588" t="s">
        <v>439</v>
      </c>
      <c r="E1588" t="s">
        <v>75</v>
      </c>
      <c r="F1588" s="1">
        <v>44.61</v>
      </c>
      <c r="H1588" s="1">
        <v>53.95</v>
      </c>
      <c r="J1588" s="1">
        <v>49.856000000000002</v>
      </c>
      <c r="L1588" t="str">
        <f>+VLOOKUP($D1588,Popis!$A:$H,2,0)</f>
        <v>MATIJE GUPCA 168</v>
      </c>
      <c r="M1588" t="str">
        <f>+VLOOKUP($D1588,Popis!$A:$H,5,0)</f>
        <v>032/593-207; 032/590-221; 032/593-117; 032/592-820</v>
      </c>
      <c r="N1588">
        <f>+VLOOKUP($D1588,Popis!$A:$H,6,0)</f>
        <v>0</v>
      </c>
      <c r="O1588" t="str">
        <f>+VLOOKUP($D1588,Popis!$A:$H,7,0)</f>
        <v>ss-ilok@ss-ilok.skole.hr</v>
      </c>
      <c r="P1588" t="str">
        <f>+VLOOKUP($D1588,Popis!$A:$H,8,0)</f>
        <v>http://ssilok.hr</v>
      </c>
    </row>
    <row r="1589" spans="1:16" x14ac:dyDescent="0.3">
      <c r="A1589" t="s">
        <v>418</v>
      </c>
      <c r="B1589" t="str">
        <f>+VLOOKUP($D1589,Popis!$A:$H,3,0)</f>
        <v>32236</v>
      </c>
      <c r="C1589" t="str">
        <f>+VLOOKUP($D1589,Popis!$A:$H,4,0)</f>
        <v>Ilok</v>
      </c>
      <c r="D1589" t="s">
        <v>439</v>
      </c>
      <c r="E1589" t="s">
        <v>13</v>
      </c>
      <c r="F1589" s="1">
        <v>36.44</v>
      </c>
      <c r="H1589" s="1">
        <v>68.180000000000007</v>
      </c>
      <c r="J1589" s="1">
        <v>53.665999999999997</v>
      </c>
      <c r="L1589" t="str">
        <f>+VLOOKUP($D1589,Popis!$A:$H,2,0)</f>
        <v>MATIJE GUPCA 168</v>
      </c>
      <c r="M1589" t="str">
        <f>+VLOOKUP($D1589,Popis!$A:$H,5,0)</f>
        <v>032/593-207; 032/590-221; 032/593-117; 032/592-820</v>
      </c>
      <c r="N1589">
        <f>+VLOOKUP($D1589,Popis!$A:$H,6,0)</f>
        <v>0</v>
      </c>
      <c r="O1589" t="str">
        <f>+VLOOKUP($D1589,Popis!$A:$H,7,0)</f>
        <v>ss-ilok@ss-ilok.skole.hr</v>
      </c>
      <c r="P1589" t="str">
        <f>+VLOOKUP($D1589,Popis!$A:$H,8,0)</f>
        <v>http://ssilok.hr</v>
      </c>
    </row>
    <row r="1590" spans="1:16" x14ac:dyDescent="0.3">
      <c r="A1590" t="s">
        <v>418</v>
      </c>
      <c r="B1590" t="str">
        <f>+VLOOKUP($D1590,Popis!$A:$H,3,0)</f>
        <v>32236</v>
      </c>
      <c r="C1590" t="str">
        <f>+VLOOKUP($D1590,Popis!$A:$H,4,0)</f>
        <v>Ilok</v>
      </c>
      <c r="D1590" t="s">
        <v>439</v>
      </c>
      <c r="E1590" t="s">
        <v>20</v>
      </c>
      <c r="F1590" s="1">
        <v>62.82</v>
      </c>
      <c r="H1590" s="1">
        <v>80</v>
      </c>
      <c r="J1590" s="1">
        <v>72.636666000000005</v>
      </c>
      <c r="L1590" t="str">
        <f>+VLOOKUP($D1590,Popis!$A:$H,2,0)</f>
        <v>MATIJE GUPCA 168</v>
      </c>
      <c r="M1590" t="str">
        <f>+VLOOKUP($D1590,Popis!$A:$H,5,0)</f>
        <v>032/593-207; 032/590-221; 032/593-117; 032/592-820</v>
      </c>
      <c r="N1590">
        <f>+VLOOKUP($D1590,Popis!$A:$H,6,0)</f>
        <v>0</v>
      </c>
      <c r="O1590" t="str">
        <f>+VLOOKUP($D1590,Popis!$A:$H,7,0)</f>
        <v>ss-ilok@ss-ilok.skole.hr</v>
      </c>
      <c r="P1590" t="str">
        <f>+VLOOKUP($D1590,Popis!$A:$H,8,0)</f>
        <v>http://ssilok.hr</v>
      </c>
    </row>
    <row r="1591" spans="1:16" x14ac:dyDescent="0.3">
      <c r="A1591" t="s">
        <v>418</v>
      </c>
      <c r="B1591" t="str">
        <f>+VLOOKUP($D1591,Popis!$A:$H,3,0)</f>
        <v>32236</v>
      </c>
      <c r="C1591" t="str">
        <f>+VLOOKUP($D1591,Popis!$A:$H,4,0)</f>
        <v>Ilok</v>
      </c>
      <c r="D1591" t="s">
        <v>439</v>
      </c>
      <c r="E1591" t="s">
        <v>44</v>
      </c>
      <c r="F1591" s="1">
        <v>42.64</v>
      </c>
      <c r="H1591" s="1">
        <v>80</v>
      </c>
      <c r="J1591" s="1">
        <v>58.945833</v>
      </c>
      <c r="L1591" t="str">
        <f>+VLOOKUP($D1591,Popis!$A:$H,2,0)</f>
        <v>MATIJE GUPCA 168</v>
      </c>
      <c r="M1591" t="str">
        <f>+VLOOKUP($D1591,Popis!$A:$H,5,0)</f>
        <v>032/593-207; 032/590-221; 032/593-117; 032/592-820</v>
      </c>
      <c r="N1591">
        <f>+VLOOKUP($D1591,Popis!$A:$H,6,0)</f>
        <v>0</v>
      </c>
      <c r="O1591" t="str">
        <f>+VLOOKUP($D1591,Popis!$A:$H,7,0)</f>
        <v>ss-ilok@ss-ilok.skole.hr</v>
      </c>
      <c r="P1591" t="str">
        <f>+VLOOKUP($D1591,Popis!$A:$H,8,0)</f>
        <v>http://ssilok.hr</v>
      </c>
    </row>
    <row r="1592" spans="1:16" x14ac:dyDescent="0.3">
      <c r="A1592" t="s">
        <v>418</v>
      </c>
      <c r="B1592" t="str">
        <f>+VLOOKUP($D1592,Popis!$A:$H,3,0)</f>
        <v>32236</v>
      </c>
      <c r="C1592" t="str">
        <f>+VLOOKUP($D1592,Popis!$A:$H,4,0)</f>
        <v>Ilok</v>
      </c>
      <c r="D1592" t="s">
        <v>439</v>
      </c>
      <c r="E1592" t="s">
        <v>440</v>
      </c>
      <c r="F1592" s="1">
        <v>38.29</v>
      </c>
      <c r="H1592" s="1">
        <v>51.22</v>
      </c>
      <c r="J1592" s="1">
        <v>44.683332999999998</v>
      </c>
      <c r="L1592" t="str">
        <f>+VLOOKUP($D1592,Popis!$A:$H,2,0)</f>
        <v>MATIJE GUPCA 168</v>
      </c>
      <c r="M1592" t="str">
        <f>+VLOOKUP($D1592,Popis!$A:$H,5,0)</f>
        <v>032/593-207; 032/590-221; 032/593-117; 032/592-820</v>
      </c>
      <c r="N1592">
        <f>+VLOOKUP($D1592,Popis!$A:$H,6,0)</f>
        <v>0</v>
      </c>
      <c r="O1592" t="str">
        <f>+VLOOKUP($D1592,Popis!$A:$H,7,0)</f>
        <v>ss-ilok@ss-ilok.skole.hr</v>
      </c>
      <c r="P1592" t="str">
        <f>+VLOOKUP($D1592,Popis!$A:$H,8,0)</f>
        <v>http://ssilok.hr</v>
      </c>
    </row>
    <row r="1593" spans="1:16" x14ac:dyDescent="0.3">
      <c r="A1593" t="s">
        <v>418</v>
      </c>
      <c r="B1593" t="str">
        <f>+VLOOKUP($D1593,Popis!$A:$H,3,0)</f>
        <v>32010</v>
      </c>
      <c r="C1593" t="str">
        <f>+VLOOKUP($D1593,Popis!$A:$H,4,0)</f>
        <v>Vukovar</v>
      </c>
      <c r="D1593" t="s">
        <v>441</v>
      </c>
      <c r="E1593" t="s">
        <v>489</v>
      </c>
      <c r="F1593" s="1">
        <v>26.08</v>
      </c>
      <c r="H1593" s="1">
        <v>36.020000000000003</v>
      </c>
      <c r="J1593" s="1">
        <v>28.776665999999999</v>
      </c>
      <c r="L1593" t="str">
        <f>+VLOOKUP($D1593,Popis!$A:$H,2,0)</f>
        <v>Blage Zadre 4</v>
      </c>
      <c r="M1593" t="str">
        <f>+VLOOKUP($D1593,Popis!$A:$H,5,0)</f>
        <v>032/423-025</v>
      </c>
      <c r="N1593">
        <f>+VLOOKUP($D1593,Popis!$A:$H,6,0)</f>
        <v>0</v>
      </c>
      <c r="O1593" t="str">
        <f>+VLOOKUP($D1593,Popis!$A:$H,7,0)</f>
        <v>ured@ss-tehnicka-ntesla-vu.skole.hr; tehnickaskolanikoletesle@gmail.com</v>
      </c>
      <c r="P1593">
        <f>+VLOOKUP($D1593,Popis!$A:$H,8,0)</f>
        <v>0</v>
      </c>
    </row>
    <row r="1594" spans="1:16" x14ac:dyDescent="0.3">
      <c r="A1594" t="s">
        <v>418</v>
      </c>
      <c r="B1594" t="str">
        <f>+VLOOKUP($D1594,Popis!$A:$H,3,0)</f>
        <v>32010</v>
      </c>
      <c r="C1594" t="str">
        <f>+VLOOKUP($D1594,Popis!$A:$H,4,0)</f>
        <v>Vukovar</v>
      </c>
      <c r="D1594" t="s">
        <v>441</v>
      </c>
      <c r="E1594" t="s">
        <v>612</v>
      </c>
      <c r="F1594" s="1">
        <v>28.83</v>
      </c>
      <c r="H1594" s="1">
        <v>37.869999999999997</v>
      </c>
      <c r="J1594" s="1">
        <v>33.664999999999999</v>
      </c>
      <c r="L1594" t="str">
        <f>+VLOOKUP($D1594,Popis!$A:$H,2,0)</f>
        <v>Blage Zadre 4</v>
      </c>
      <c r="M1594" t="str">
        <f>+VLOOKUP($D1594,Popis!$A:$H,5,0)</f>
        <v>032/423-025</v>
      </c>
      <c r="N1594">
        <f>+VLOOKUP($D1594,Popis!$A:$H,6,0)</f>
        <v>0</v>
      </c>
      <c r="O1594" t="str">
        <f>+VLOOKUP($D1594,Popis!$A:$H,7,0)</f>
        <v>ured@ss-tehnicka-ntesla-vu.skole.hr; tehnickaskolanikoletesle@gmail.com</v>
      </c>
      <c r="P1594">
        <f>+VLOOKUP($D1594,Popis!$A:$H,8,0)</f>
        <v>0</v>
      </c>
    </row>
    <row r="1595" spans="1:16" x14ac:dyDescent="0.3">
      <c r="A1595" t="s">
        <v>418</v>
      </c>
      <c r="B1595" t="str">
        <f>+VLOOKUP($D1595,Popis!$A:$H,3,0)</f>
        <v>32010</v>
      </c>
      <c r="C1595" t="str">
        <f>+VLOOKUP($D1595,Popis!$A:$H,4,0)</f>
        <v>Vukovar</v>
      </c>
      <c r="D1595" t="s">
        <v>441</v>
      </c>
      <c r="E1595" t="s">
        <v>613</v>
      </c>
      <c r="F1595" s="1">
        <v>43.42</v>
      </c>
      <c r="H1595" s="1">
        <v>77.319999999999993</v>
      </c>
      <c r="J1595" s="1">
        <v>59.87</v>
      </c>
      <c r="L1595" t="str">
        <f>+VLOOKUP($D1595,Popis!$A:$H,2,0)</f>
        <v>Blage Zadre 4</v>
      </c>
      <c r="M1595" t="str">
        <f>+VLOOKUP($D1595,Popis!$A:$H,5,0)</f>
        <v>032/423-025</v>
      </c>
      <c r="N1595">
        <f>+VLOOKUP($D1595,Popis!$A:$H,6,0)</f>
        <v>0</v>
      </c>
      <c r="O1595" t="str">
        <f>+VLOOKUP($D1595,Popis!$A:$H,7,0)</f>
        <v>ured@ss-tehnicka-ntesla-vu.skole.hr; tehnickaskolanikoletesle@gmail.com</v>
      </c>
      <c r="P1595">
        <f>+VLOOKUP($D1595,Popis!$A:$H,8,0)</f>
        <v>0</v>
      </c>
    </row>
    <row r="1596" spans="1:16" x14ac:dyDescent="0.3">
      <c r="A1596" t="s">
        <v>418</v>
      </c>
      <c r="B1596" t="str">
        <f>+VLOOKUP($D1596,Popis!$A:$H,3,0)</f>
        <v>32010</v>
      </c>
      <c r="C1596" t="str">
        <f>+VLOOKUP($D1596,Popis!$A:$H,4,0)</f>
        <v>Vukovar</v>
      </c>
      <c r="D1596" t="s">
        <v>441</v>
      </c>
      <c r="E1596" t="s">
        <v>29</v>
      </c>
      <c r="F1596" s="1">
        <v>25.33</v>
      </c>
      <c r="H1596" s="1">
        <v>32.090000000000003</v>
      </c>
      <c r="J1596" s="1">
        <v>27.818750000000001</v>
      </c>
      <c r="L1596" t="str">
        <f>+VLOOKUP($D1596,Popis!$A:$H,2,0)</f>
        <v>Blage Zadre 4</v>
      </c>
      <c r="M1596" t="str">
        <f>+VLOOKUP($D1596,Popis!$A:$H,5,0)</f>
        <v>032/423-025</v>
      </c>
      <c r="N1596">
        <f>+VLOOKUP($D1596,Popis!$A:$H,6,0)</f>
        <v>0</v>
      </c>
      <c r="O1596" t="str">
        <f>+VLOOKUP($D1596,Popis!$A:$H,7,0)</f>
        <v>ured@ss-tehnicka-ntesla-vu.skole.hr; tehnickaskolanikoletesle@gmail.com</v>
      </c>
      <c r="P1596">
        <f>+VLOOKUP($D1596,Popis!$A:$H,8,0)</f>
        <v>0</v>
      </c>
    </row>
    <row r="1597" spans="1:16" x14ac:dyDescent="0.3">
      <c r="A1597" t="s">
        <v>418</v>
      </c>
      <c r="B1597" t="str">
        <f>+VLOOKUP($D1597,Popis!$A:$H,3,0)</f>
        <v>32010</v>
      </c>
      <c r="C1597" t="str">
        <f>+VLOOKUP($D1597,Popis!$A:$H,4,0)</f>
        <v>Vukovar</v>
      </c>
      <c r="D1597" t="s">
        <v>441</v>
      </c>
      <c r="E1597" t="s">
        <v>442</v>
      </c>
      <c r="F1597" s="1">
        <v>24.82</v>
      </c>
      <c r="H1597" s="1">
        <v>36.770000000000003</v>
      </c>
      <c r="J1597" s="1">
        <v>31.896666</v>
      </c>
      <c r="L1597" t="str">
        <f>+VLOOKUP($D1597,Popis!$A:$H,2,0)</f>
        <v>Blage Zadre 4</v>
      </c>
      <c r="M1597" t="str">
        <f>+VLOOKUP($D1597,Popis!$A:$H,5,0)</f>
        <v>032/423-025</v>
      </c>
      <c r="N1597">
        <f>+VLOOKUP($D1597,Popis!$A:$H,6,0)</f>
        <v>0</v>
      </c>
      <c r="O1597" t="str">
        <f>+VLOOKUP($D1597,Popis!$A:$H,7,0)</f>
        <v>ured@ss-tehnicka-ntesla-vu.skole.hr; tehnickaskolanikoletesle@gmail.com</v>
      </c>
      <c r="P1597">
        <f>+VLOOKUP($D1597,Popis!$A:$H,8,0)</f>
        <v>0</v>
      </c>
    </row>
    <row r="1598" spans="1:16" x14ac:dyDescent="0.3">
      <c r="A1598" t="s">
        <v>418</v>
      </c>
      <c r="B1598" t="str">
        <f>+VLOOKUP($D1598,Popis!$A:$H,3,0)</f>
        <v>32010</v>
      </c>
      <c r="C1598" t="str">
        <f>+VLOOKUP($D1598,Popis!$A:$H,4,0)</f>
        <v>Vukovar</v>
      </c>
      <c r="D1598" t="s">
        <v>441</v>
      </c>
      <c r="E1598" t="s">
        <v>34</v>
      </c>
      <c r="F1598" s="1">
        <v>23</v>
      </c>
      <c r="H1598" s="1">
        <v>30.71</v>
      </c>
      <c r="J1598" s="1">
        <v>26.484444</v>
      </c>
      <c r="L1598" t="str">
        <f>+VLOOKUP($D1598,Popis!$A:$H,2,0)</f>
        <v>Blage Zadre 4</v>
      </c>
      <c r="M1598" t="str">
        <f>+VLOOKUP($D1598,Popis!$A:$H,5,0)</f>
        <v>032/423-025</v>
      </c>
      <c r="N1598">
        <f>+VLOOKUP($D1598,Popis!$A:$H,6,0)</f>
        <v>0</v>
      </c>
      <c r="O1598" t="str">
        <f>+VLOOKUP($D1598,Popis!$A:$H,7,0)</f>
        <v>ured@ss-tehnicka-ntesla-vu.skole.hr; tehnickaskolanikoletesle@gmail.com</v>
      </c>
      <c r="P1598">
        <f>+VLOOKUP($D1598,Popis!$A:$H,8,0)</f>
        <v>0</v>
      </c>
    </row>
    <row r="1599" spans="1:16" x14ac:dyDescent="0.3">
      <c r="A1599" t="s">
        <v>418</v>
      </c>
      <c r="B1599" t="str">
        <f>+VLOOKUP($D1599,Popis!$A:$H,3,0)</f>
        <v>32010</v>
      </c>
      <c r="C1599" t="str">
        <f>+VLOOKUP($D1599,Popis!$A:$H,4,0)</f>
        <v>Vukovar</v>
      </c>
      <c r="D1599" t="s">
        <v>441</v>
      </c>
      <c r="E1599" t="s">
        <v>443</v>
      </c>
      <c r="F1599" s="1">
        <v>23.1</v>
      </c>
      <c r="H1599" s="1">
        <v>30.48</v>
      </c>
      <c r="J1599" s="1">
        <v>26.684999999999999</v>
      </c>
      <c r="L1599" t="str">
        <f>+VLOOKUP($D1599,Popis!$A:$H,2,0)</f>
        <v>Blage Zadre 4</v>
      </c>
      <c r="M1599" t="str">
        <f>+VLOOKUP($D1599,Popis!$A:$H,5,0)</f>
        <v>032/423-025</v>
      </c>
      <c r="N1599">
        <f>+VLOOKUP($D1599,Popis!$A:$H,6,0)</f>
        <v>0</v>
      </c>
      <c r="O1599" t="str">
        <f>+VLOOKUP($D1599,Popis!$A:$H,7,0)</f>
        <v>ured@ss-tehnicka-ntesla-vu.skole.hr; tehnickaskolanikoletesle@gmail.com</v>
      </c>
      <c r="P1599">
        <f>+VLOOKUP($D1599,Popis!$A:$H,8,0)</f>
        <v>0</v>
      </c>
    </row>
    <row r="1600" spans="1:16" x14ac:dyDescent="0.3">
      <c r="A1600" t="s">
        <v>418</v>
      </c>
      <c r="B1600" t="str">
        <f>+VLOOKUP($D1600,Popis!$A:$H,3,0)</f>
        <v>32010</v>
      </c>
      <c r="C1600" t="str">
        <f>+VLOOKUP($D1600,Popis!$A:$H,4,0)</f>
        <v>Vukovar</v>
      </c>
      <c r="D1600" t="s">
        <v>441</v>
      </c>
      <c r="E1600" t="s">
        <v>61</v>
      </c>
      <c r="F1600" s="1">
        <v>23.77</v>
      </c>
      <c r="H1600" s="1">
        <v>24.31</v>
      </c>
      <c r="J1600" s="1">
        <v>24.056666</v>
      </c>
      <c r="L1600" t="str">
        <f>+VLOOKUP($D1600,Popis!$A:$H,2,0)</f>
        <v>Blage Zadre 4</v>
      </c>
      <c r="M1600" t="str">
        <f>+VLOOKUP($D1600,Popis!$A:$H,5,0)</f>
        <v>032/423-025</v>
      </c>
      <c r="N1600">
        <f>+VLOOKUP($D1600,Popis!$A:$H,6,0)</f>
        <v>0</v>
      </c>
      <c r="O1600" t="str">
        <f>+VLOOKUP($D1600,Popis!$A:$H,7,0)</f>
        <v>ured@ss-tehnicka-ntesla-vu.skole.hr; tehnickaskolanikoletesle@gmail.com</v>
      </c>
      <c r="P1600">
        <f>+VLOOKUP($D1600,Popis!$A:$H,8,0)</f>
        <v>0</v>
      </c>
    </row>
    <row r="1601" spans="1:16" x14ac:dyDescent="0.3">
      <c r="A1601" t="s">
        <v>418</v>
      </c>
      <c r="B1601" t="str">
        <f>+VLOOKUP($D1601,Popis!$A:$H,3,0)</f>
        <v>32010</v>
      </c>
      <c r="C1601" t="str">
        <f>+VLOOKUP($D1601,Popis!$A:$H,4,0)</f>
        <v>Vukovar</v>
      </c>
      <c r="D1601" t="s">
        <v>441</v>
      </c>
      <c r="E1601" t="s">
        <v>444</v>
      </c>
      <c r="F1601" s="1">
        <v>24.88</v>
      </c>
      <c r="H1601" s="1">
        <v>33.97</v>
      </c>
      <c r="J1601" s="1">
        <v>29.262499999999999</v>
      </c>
      <c r="L1601" t="str">
        <f>+VLOOKUP($D1601,Popis!$A:$H,2,0)</f>
        <v>Blage Zadre 4</v>
      </c>
      <c r="M1601" t="str">
        <f>+VLOOKUP($D1601,Popis!$A:$H,5,0)</f>
        <v>032/423-025</v>
      </c>
      <c r="N1601">
        <f>+VLOOKUP($D1601,Popis!$A:$H,6,0)</f>
        <v>0</v>
      </c>
      <c r="O1601" t="str">
        <f>+VLOOKUP($D1601,Popis!$A:$H,7,0)</f>
        <v>ured@ss-tehnicka-ntesla-vu.skole.hr; tehnickaskolanikoletesle@gmail.com</v>
      </c>
      <c r="P1601">
        <f>+VLOOKUP($D1601,Popis!$A:$H,8,0)</f>
        <v>0</v>
      </c>
    </row>
    <row r="1602" spans="1:16" x14ac:dyDescent="0.3">
      <c r="A1602" t="s">
        <v>418</v>
      </c>
      <c r="B1602" t="str">
        <f>+VLOOKUP($D1602,Popis!$A:$H,3,0)</f>
        <v>32010</v>
      </c>
      <c r="C1602" t="str">
        <f>+VLOOKUP($D1602,Popis!$A:$H,4,0)</f>
        <v>Vukovar</v>
      </c>
      <c r="D1602" t="s">
        <v>441</v>
      </c>
      <c r="E1602" t="s">
        <v>496</v>
      </c>
      <c r="F1602" s="1">
        <v>42.04</v>
      </c>
      <c r="H1602" s="1">
        <v>64.84</v>
      </c>
      <c r="J1602" s="1">
        <v>52.717500000000001</v>
      </c>
      <c r="L1602" t="str">
        <f>+VLOOKUP($D1602,Popis!$A:$H,2,0)</f>
        <v>Blage Zadre 4</v>
      </c>
      <c r="M1602" t="str">
        <f>+VLOOKUP($D1602,Popis!$A:$H,5,0)</f>
        <v>032/423-025</v>
      </c>
      <c r="N1602">
        <f>+VLOOKUP($D1602,Popis!$A:$H,6,0)</f>
        <v>0</v>
      </c>
      <c r="O1602" t="str">
        <f>+VLOOKUP($D1602,Popis!$A:$H,7,0)</f>
        <v>ured@ss-tehnicka-ntesla-vu.skole.hr; tehnickaskolanikoletesle@gmail.com</v>
      </c>
      <c r="P1602">
        <f>+VLOOKUP($D1602,Popis!$A:$H,8,0)</f>
        <v>0</v>
      </c>
    </row>
    <row r="1603" spans="1:16" x14ac:dyDescent="0.3">
      <c r="A1603" t="s">
        <v>418</v>
      </c>
      <c r="B1603" t="str">
        <f>+VLOOKUP($D1603,Popis!$A:$H,3,0)</f>
        <v>32010</v>
      </c>
      <c r="C1603" t="str">
        <f>+VLOOKUP($D1603,Popis!$A:$H,4,0)</f>
        <v>Vukovar</v>
      </c>
      <c r="D1603" t="s">
        <v>441</v>
      </c>
      <c r="E1603" t="s">
        <v>614</v>
      </c>
      <c r="F1603" s="1">
        <v>56.93</v>
      </c>
      <c r="H1603" s="1">
        <v>56.93</v>
      </c>
      <c r="J1603" s="1">
        <v>56.93</v>
      </c>
      <c r="L1603" t="str">
        <f>+VLOOKUP($D1603,Popis!$A:$H,2,0)</f>
        <v>Blage Zadre 4</v>
      </c>
      <c r="M1603" t="str">
        <f>+VLOOKUP($D1603,Popis!$A:$H,5,0)</f>
        <v>032/423-025</v>
      </c>
      <c r="N1603">
        <f>+VLOOKUP($D1603,Popis!$A:$H,6,0)</f>
        <v>0</v>
      </c>
      <c r="O1603" t="str">
        <f>+VLOOKUP($D1603,Popis!$A:$H,7,0)</f>
        <v>ured@ss-tehnicka-ntesla-vu.skole.hr; tehnickaskolanikoletesle@gmail.com</v>
      </c>
      <c r="P1603">
        <f>+VLOOKUP($D1603,Popis!$A:$H,8,0)</f>
        <v>0</v>
      </c>
    </row>
    <row r="1604" spans="1:16" x14ac:dyDescent="0.3">
      <c r="A1604" t="s">
        <v>418</v>
      </c>
      <c r="B1604" t="str">
        <f>+VLOOKUP($D1604,Popis!$A:$H,3,0)</f>
        <v>32010</v>
      </c>
      <c r="C1604" t="str">
        <f>+VLOOKUP($D1604,Popis!$A:$H,4,0)</f>
        <v>Vukovar</v>
      </c>
      <c r="D1604" t="s">
        <v>441</v>
      </c>
      <c r="E1604" t="s">
        <v>81</v>
      </c>
      <c r="F1604" s="1">
        <v>41.17</v>
      </c>
      <c r="H1604" s="1">
        <v>79.84</v>
      </c>
      <c r="J1604" s="1">
        <v>57.122306999999999</v>
      </c>
      <c r="L1604" t="str">
        <f>+VLOOKUP($D1604,Popis!$A:$H,2,0)</f>
        <v>Blage Zadre 4</v>
      </c>
      <c r="M1604" t="str">
        <f>+VLOOKUP($D1604,Popis!$A:$H,5,0)</f>
        <v>032/423-025</v>
      </c>
      <c r="N1604">
        <f>+VLOOKUP($D1604,Popis!$A:$H,6,0)</f>
        <v>0</v>
      </c>
      <c r="O1604" t="str">
        <f>+VLOOKUP($D1604,Popis!$A:$H,7,0)</f>
        <v>ured@ss-tehnicka-ntesla-vu.skole.hr; tehnickaskolanikoletesle@gmail.com</v>
      </c>
      <c r="P1604">
        <f>+VLOOKUP($D1604,Popis!$A:$H,8,0)</f>
        <v>0</v>
      </c>
    </row>
    <row r="1605" spans="1:16" x14ac:dyDescent="0.3">
      <c r="A1605" t="s">
        <v>418</v>
      </c>
      <c r="B1605" t="str">
        <f>+VLOOKUP($D1605,Popis!$A:$H,3,0)</f>
        <v>32010</v>
      </c>
      <c r="C1605" t="str">
        <f>+VLOOKUP($D1605,Popis!$A:$H,4,0)</f>
        <v>Vukovar</v>
      </c>
      <c r="D1605" t="s">
        <v>441</v>
      </c>
      <c r="E1605" t="s">
        <v>445</v>
      </c>
      <c r="F1605" s="1">
        <v>54.02</v>
      </c>
      <c r="H1605" s="1">
        <v>79.92</v>
      </c>
      <c r="J1605" s="1">
        <v>66.23</v>
      </c>
      <c r="L1605" t="str">
        <f>+VLOOKUP($D1605,Popis!$A:$H,2,0)</f>
        <v>Blage Zadre 4</v>
      </c>
      <c r="M1605" t="str">
        <f>+VLOOKUP($D1605,Popis!$A:$H,5,0)</f>
        <v>032/423-025</v>
      </c>
      <c r="N1605">
        <f>+VLOOKUP($D1605,Popis!$A:$H,6,0)</f>
        <v>0</v>
      </c>
      <c r="O1605" t="str">
        <f>+VLOOKUP($D1605,Popis!$A:$H,7,0)</f>
        <v>ured@ss-tehnicka-ntesla-vu.skole.hr; tehnickaskolanikoletesle@gmail.com</v>
      </c>
      <c r="P1605">
        <f>+VLOOKUP($D1605,Popis!$A:$H,8,0)</f>
        <v>0</v>
      </c>
    </row>
    <row r="1606" spans="1:16" x14ac:dyDescent="0.3">
      <c r="A1606" t="s">
        <v>418</v>
      </c>
      <c r="B1606" t="str">
        <f>+VLOOKUP($D1606,Popis!$A:$H,3,0)</f>
        <v>32010</v>
      </c>
      <c r="C1606" t="str">
        <f>+VLOOKUP($D1606,Popis!$A:$H,4,0)</f>
        <v>Vukovar</v>
      </c>
      <c r="D1606" t="s">
        <v>441</v>
      </c>
      <c r="E1606" t="s">
        <v>44</v>
      </c>
      <c r="F1606" s="1">
        <v>41.43</v>
      </c>
      <c r="H1606" s="1">
        <v>64.5</v>
      </c>
      <c r="J1606" s="1">
        <v>54.245714</v>
      </c>
      <c r="L1606" t="str">
        <f>+VLOOKUP($D1606,Popis!$A:$H,2,0)</f>
        <v>Blage Zadre 4</v>
      </c>
      <c r="M1606" t="str">
        <f>+VLOOKUP($D1606,Popis!$A:$H,5,0)</f>
        <v>032/423-025</v>
      </c>
      <c r="N1606">
        <f>+VLOOKUP($D1606,Popis!$A:$H,6,0)</f>
        <v>0</v>
      </c>
      <c r="O1606" t="str">
        <f>+VLOOKUP($D1606,Popis!$A:$H,7,0)</f>
        <v>ured@ss-tehnicka-ntesla-vu.skole.hr; tehnickaskolanikoletesle@gmail.com</v>
      </c>
      <c r="P1606">
        <f>+VLOOKUP($D1606,Popis!$A:$H,8,0)</f>
        <v>0</v>
      </c>
    </row>
    <row r="1607" spans="1:16" x14ac:dyDescent="0.3">
      <c r="A1607" t="s">
        <v>418</v>
      </c>
      <c r="B1607" t="str">
        <f>+VLOOKUP($D1607,Popis!$A:$H,3,0)</f>
        <v>32010</v>
      </c>
      <c r="C1607" t="str">
        <f>+VLOOKUP($D1607,Popis!$A:$H,4,0)</f>
        <v>Vukovar</v>
      </c>
      <c r="D1607" t="s">
        <v>441</v>
      </c>
      <c r="E1607" t="s">
        <v>446</v>
      </c>
      <c r="F1607" s="1">
        <v>53.58</v>
      </c>
      <c r="H1607" s="1">
        <v>76.739999999999995</v>
      </c>
      <c r="J1607" s="1">
        <v>67.042306999999994</v>
      </c>
      <c r="L1607" t="str">
        <f>+VLOOKUP($D1607,Popis!$A:$H,2,0)</f>
        <v>Blage Zadre 4</v>
      </c>
      <c r="M1607" t="str">
        <f>+VLOOKUP($D1607,Popis!$A:$H,5,0)</f>
        <v>032/423-025</v>
      </c>
      <c r="N1607">
        <f>+VLOOKUP($D1607,Popis!$A:$H,6,0)</f>
        <v>0</v>
      </c>
      <c r="O1607" t="str">
        <f>+VLOOKUP($D1607,Popis!$A:$H,7,0)</f>
        <v>ured@ss-tehnicka-ntesla-vu.skole.hr; tehnickaskolanikoletesle@gmail.com</v>
      </c>
      <c r="P1607">
        <f>+VLOOKUP($D1607,Popis!$A:$H,8,0)</f>
        <v>0</v>
      </c>
    </row>
    <row r="1608" spans="1:16" x14ac:dyDescent="0.3">
      <c r="A1608" t="s">
        <v>418</v>
      </c>
      <c r="B1608" t="str">
        <f>+VLOOKUP($D1608,Popis!$A:$H,3,0)</f>
        <v>32100</v>
      </c>
      <c r="C1608" t="str">
        <f>+VLOOKUP($D1608,Popis!$A:$H,4,0)</f>
        <v>Vinkovci</v>
      </c>
      <c r="D1608" t="s">
        <v>447</v>
      </c>
      <c r="E1608" t="s">
        <v>80</v>
      </c>
      <c r="F1608" s="1">
        <v>53.71</v>
      </c>
      <c r="H1608" s="1">
        <v>80</v>
      </c>
      <c r="J1608" s="1">
        <v>70.927893999999995</v>
      </c>
      <c r="L1608" t="str">
        <f>+VLOOKUP($D1608,Popis!$A:$H,2,0)</f>
        <v>STANKA VRAZA 15</v>
      </c>
      <c r="M1608" t="str">
        <f>+VLOOKUP($D1608,Popis!$A:$H,5,0)</f>
        <v>032/354-615; 032/ 354 619; 032/ 354 244; 0989808550; 032/354-114</v>
      </c>
      <c r="N1608">
        <f>+VLOOKUP($D1608,Popis!$A:$H,6,0)</f>
        <v>0</v>
      </c>
      <c r="O1608" t="str">
        <f>+VLOOKUP($D1608,Popis!$A:$H,7,0)</f>
        <v>pedagog@tsvk.hr; racunovodstvo@tsvk.hr; ravnatelj@tsvk.hr</v>
      </c>
      <c r="P1608" t="str">
        <f>+VLOOKUP($D1608,Popis!$A:$H,8,0)</f>
        <v>http://www.tsvk.hr</v>
      </c>
    </row>
    <row r="1609" spans="1:16" x14ac:dyDescent="0.3">
      <c r="A1609" t="s">
        <v>418</v>
      </c>
      <c r="B1609" t="str">
        <f>+VLOOKUP($D1609,Popis!$A:$H,3,0)</f>
        <v>32100</v>
      </c>
      <c r="C1609" t="str">
        <f>+VLOOKUP($D1609,Popis!$A:$H,4,0)</f>
        <v>Vinkovci</v>
      </c>
      <c r="D1609" t="s">
        <v>447</v>
      </c>
      <c r="E1609" t="s">
        <v>489</v>
      </c>
      <c r="F1609" s="1">
        <v>28.83</v>
      </c>
      <c r="H1609" s="1">
        <v>39.380000000000003</v>
      </c>
      <c r="J1609" s="1">
        <v>33.641176000000002</v>
      </c>
      <c r="L1609" t="str">
        <f>+VLOOKUP($D1609,Popis!$A:$H,2,0)</f>
        <v>STANKA VRAZA 15</v>
      </c>
      <c r="M1609" t="str">
        <f>+VLOOKUP($D1609,Popis!$A:$H,5,0)</f>
        <v>032/354-615; 032/ 354 619; 032/ 354 244; 0989808550; 032/354-114</v>
      </c>
      <c r="N1609">
        <f>+VLOOKUP($D1609,Popis!$A:$H,6,0)</f>
        <v>0</v>
      </c>
      <c r="O1609" t="str">
        <f>+VLOOKUP($D1609,Popis!$A:$H,7,0)</f>
        <v>pedagog@tsvk.hr; racunovodstvo@tsvk.hr; ravnatelj@tsvk.hr</v>
      </c>
      <c r="P1609" t="str">
        <f>+VLOOKUP($D1609,Popis!$A:$H,8,0)</f>
        <v>http://www.tsvk.hr</v>
      </c>
    </row>
    <row r="1610" spans="1:16" x14ac:dyDescent="0.3">
      <c r="A1610" t="s">
        <v>418</v>
      </c>
      <c r="B1610" t="str">
        <f>+VLOOKUP($D1610,Popis!$A:$H,3,0)</f>
        <v>32100</v>
      </c>
      <c r="C1610" t="str">
        <f>+VLOOKUP($D1610,Popis!$A:$H,4,0)</f>
        <v>Vinkovci</v>
      </c>
      <c r="D1610" t="s">
        <v>447</v>
      </c>
      <c r="E1610" t="s">
        <v>29</v>
      </c>
      <c r="F1610" s="1">
        <v>28.42</v>
      </c>
      <c r="H1610" s="1">
        <v>39.869999999999997</v>
      </c>
      <c r="J1610" s="1">
        <v>31.824000000000002</v>
      </c>
      <c r="L1610" t="str">
        <f>+VLOOKUP($D1610,Popis!$A:$H,2,0)</f>
        <v>STANKA VRAZA 15</v>
      </c>
      <c r="M1610" t="str">
        <f>+VLOOKUP($D1610,Popis!$A:$H,5,0)</f>
        <v>032/354-615; 032/ 354 619; 032/ 354 244; 0989808550; 032/354-114</v>
      </c>
      <c r="N1610">
        <f>+VLOOKUP($D1610,Popis!$A:$H,6,0)</f>
        <v>0</v>
      </c>
      <c r="O1610" t="str">
        <f>+VLOOKUP($D1610,Popis!$A:$H,7,0)</f>
        <v>pedagog@tsvk.hr; racunovodstvo@tsvk.hr; ravnatelj@tsvk.hr</v>
      </c>
      <c r="P1610" t="str">
        <f>+VLOOKUP($D1610,Popis!$A:$H,8,0)</f>
        <v>http://www.tsvk.hr</v>
      </c>
    </row>
    <row r="1611" spans="1:16" x14ac:dyDescent="0.3">
      <c r="A1611" t="s">
        <v>418</v>
      </c>
      <c r="B1611" t="str">
        <f>+VLOOKUP($D1611,Popis!$A:$H,3,0)</f>
        <v>32100</v>
      </c>
      <c r="C1611" t="str">
        <f>+VLOOKUP($D1611,Popis!$A:$H,4,0)</f>
        <v>Vinkovci</v>
      </c>
      <c r="D1611" t="s">
        <v>447</v>
      </c>
      <c r="E1611" t="s">
        <v>30</v>
      </c>
      <c r="F1611" s="1">
        <v>24.26</v>
      </c>
      <c r="H1611" s="1">
        <v>34.119999999999997</v>
      </c>
      <c r="J1611" s="1">
        <v>27.315000000000001</v>
      </c>
      <c r="L1611" t="str">
        <f>+VLOOKUP($D1611,Popis!$A:$H,2,0)</f>
        <v>STANKA VRAZA 15</v>
      </c>
      <c r="M1611" t="str">
        <f>+VLOOKUP($D1611,Popis!$A:$H,5,0)</f>
        <v>032/354-615; 032/ 354 619; 032/ 354 244; 0989808550; 032/354-114</v>
      </c>
      <c r="N1611">
        <f>+VLOOKUP($D1611,Popis!$A:$H,6,0)</f>
        <v>0</v>
      </c>
      <c r="O1611" t="str">
        <f>+VLOOKUP($D1611,Popis!$A:$H,7,0)</f>
        <v>pedagog@tsvk.hr; racunovodstvo@tsvk.hr; ravnatelj@tsvk.hr</v>
      </c>
      <c r="P1611" t="str">
        <f>+VLOOKUP($D1611,Popis!$A:$H,8,0)</f>
        <v>http://www.tsvk.hr</v>
      </c>
    </row>
    <row r="1612" spans="1:16" x14ac:dyDescent="0.3">
      <c r="A1612" t="s">
        <v>418</v>
      </c>
      <c r="B1612" t="str">
        <f>+VLOOKUP($D1612,Popis!$A:$H,3,0)</f>
        <v>32100</v>
      </c>
      <c r="C1612" t="str">
        <f>+VLOOKUP($D1612,Popis!$A:$H,4,0)</f>
        <v>Vinkovci</v>
      </c>
      <c r="D1612" t="s">
        <v>447</v>
      </c>
      <c r="E1612" t="s">
        <v>65</v>
      </c>
      <c r="F1612" s="1">
        <v>23.12</v>
      </c>
      <c r="H1612" s="1">
        <v>32.81</v>
      </c>
      <c r="J1612" s="1">
        <v>27.214444</v>
      </c>
      <c r="L1612" t="str">
        <f>+VLOOKUP($D1612,Popis!$A:$H,2,0)</f>
        <v>STANKA VRAZA 15</v>
      </c>
      <c r="M1612" t="str">
        <f>+VLOOKUP($D1612,Popis!$A:$H,5,0)</f>
        <v>032/354-615; 032/ 354 619; 032/ 354 244; 0989808550; 032/354-114</v>
      </c>
      <c r="N1612">
        <f>+VLOOKUP($D1612,Popis!$A:$H,6,0)</f>
        <v>0</v>
      </c>
      <c r="O1612" t="str">
        <f>+VLOOKUP($D1612,Popis!$A:$H,7,0)</f>
        <v>pedagog@tsvk.hr; racunovodstvo@tsvk.hr; ravnatelj@tsvk.hr</v>
      </c>
      <c r="P1612" t="str">
        <f>+VLOOKUP($D1612,Popis!$A:$H,8,0)</f>
        <v>http://www.tsvk.hr</v>
      </c>
    </row>
    <row r="1613" spans="1:16" x14ac:dyDescent="0.3">
      <c r="A1613" t="s">
        <v>418</v>
      </c>
      <c r="B1613" t="str">
        <f>+VLOOKUP($D1613,Popis!$A:$H,3,0)</f>
        <v>32100</v>
      </c>
      <c r="C1613" t="str">
        <f>+VLOOKUP($D1613,Popis!$A:$H,4,0)</f>
        <v>Vinkovci</v>
      </c>
      <c r="D1613" t="s">
        <v>447</v>
      </c>
      <c r="E1613" t="s">
        <v>495</v>
      </c>
      <c r="F1613" s="1">
        <v>51.06</v>
      </c>
      <c r="H1613" s="1">
        <v>80.92</v>
      </c>
      <c r="J1613" s="1">
        <v>62.118499999999997</v>
      </c>
      <c r="L1613" t="str">
        <f>+VLOOKUP($D1613,Popis!$A:$H,2,0)</f>
        <v>STANKA VRAZA 15</v>
      </c>
      <c r="M1613" t="str">
        <f>+VLOOKUP($D1613,Popis!$A:$H,5,0)</f>
        <v>032/354-615; 032/ 354 619; 032/ 354 244; 0989808550; 032/354-114</v>
      </c>
      <c r="N1613">
        <f>+VLOOKUP($D1613,Popis!$A:$H,6,0)</f>
        <v>0</v>
      </c>
      <c r="O1613" t="str">
        <f>+VLOOKUP($D1613,Popis!$A:$H,7,0)</f>
        <v>pedagog@tsvk.hr; racunovodstvo@tsvk.hr; ravnatelj@tsvk.hr</v>
      </c>
      <c r="P1613" t="str">
        <f>+VLOOKUP($D1613,Popis!$A:$H,8,0)</f>
        <v>http://www.tsvk.hr</v>
      </c>
    </row>
    <row r="1614" spans="1:16" x14ac:dyDescent="0.3">
      <c r="A1614" t="s">
        <v>418</v>
      </c>
      <c r="B1614" t="str">
        <f>+VLOOKUP($D1614,Popis!$A:$H,3,0)</f>
        <v>32100</v>
      </c>
      <c r="C1614" t="str">
        <f>+VLOOKUP($D1614,Popis!$A:$H,4,0)</f>
        <v>Vinkovci</v>
      </c>
      <c r="D1614" t="s">
        <v>447</v>
      </c>
      <c r="E1614" t="s">
        <v>34</v>
      </c>
      <c r="F1614" s="1">
        <v>33.380000000000003</v>
      </c>
      <c r="H1614" s="1">
        <v>42.29</v>
      </c>
      <c r="J1614" s="1">
        <v>37.868749999999999</v>
      </c>
      <c r="L1614" t="str">
        <f>+VLOOKUP($D1614,Popis!$A:$H,2,0)</f>
        <v>STANKA VRAZA 15</v>
      </c>
      <c r="M1614" t="str">
        <f>+VLOOKUP($D1614,Popis!$A:$H,5,0)</f>
        <v>032/354-615; 032/ 354 619; 032/ 354 244; 0989808550; 032/354-114</v>
      </c>
      <c r="N1614">
        <f>+VLOOKUP($D1614,Popis!$A:$H,6,0)</f>
        <v>0</v>
      </c>
      <c r="O1614" t="str">
        <f>+VLOOKUP($D1614,Popis!$A:$H,7,0)</f>
        <v>pedagog@tsvk.hr; racunovodstvo@tsvk.hr; ravnatelj@tsvk.hr</v>
      </c>
      <c r="P1614" t="str">
        <f>+VLOOKUP($D1614,Popis!$A:$H,8,0)</f>
        <v>http://www.tsvk.hr</v>
      </c>
    </row>
    <row r="1615" spans="1:16" x14ac:dyDescent="0.3">
      <c r="A1615" t="s">
        <v>418</v>
      </c>
      <c r="B1615" t="str">
        <f>+VLOOKUP($D1615,Popis!$A:$H,3,0)</f>
        <v>32100</v>
      </c>
      <c r="C1615" t="str">
        <f>+VLOOKUP($D1615,Popis!$A:$H,4,0)</f>
        <v>Vinkovci</v>
      </c>
      <c r="D1615" t="s">
        <v>447</v>
      </c>
      <c r="E1615" t="s">
        <v>503</v>
      </c>
      <c r="F1615" s="1">
        <v>32.5</v>
      </c>
      <c r="H1615" s="1">
        <v>37.86</v>
      </c>
      <c r="J1615" s="1">
        <v>34.038333000000002</v>
      </c>
      <c r="L1615" t="str">
        <f>+VLOOKUP($D1615,Popis!$A:$H,2,0)</f>
        <v>STANKA VRAZA 15</v>
      </c>
      <c r="M1615" t="str">
        <f>+VLOOKUP($D1615,Popis!$A:$H,5,0)</f>
        <v>032/354-615; 032/ 354 619; 032/ 354 244; 0989808550; 032/354-114</v>
      </c>
      <c r="N1615">
        <f>+VLOOKUP($D1615,Popis!$A:$H,6,0)</f>
        <v>0</v>
      </c>
      <c r="O1615" t="str">
        <f>+VLOOKUP($D1615,Popis!$A:$H,7,0)</f>
        <v>pedagog@tsvk.hr; racunovodstvo@tsvk.hr; ravnatelj@tsvk.hr</v>
      </c>
      <c r="P1615" t="str">
        <f>+VLOOKUP($D1615,Popis!$A:$H,8,0)</f>
        <v>http://www.tsvk.hr</v>
      </c>
    </row>
    <row r="1616" spans="1:16" x14ac:dyDescent="0.3">
      <c r="A1616" t="s">
        <v>418</v>
      </c>
      <c r="B1616" t="str">
        <f>+VLOOKUP($D1616,Popis!$A:$H,3,0)</f>
        <v>32100</v>
      </c>
      <c r="C1616" t="str">
        <f>+VLOOKUP($D1616,Popis!$A:$H,4,0)</f>
        <v>Vinkovci</v>
      </c>
      <c r="D1616" t="s">
        <v>447</v>
      </c>
      <c r="E1616" t="s">
        <v>35</v>
      </c>
      <c r="F1616" s="1">
        <v>24.13</v>
      </c>
      <c r="H1616" s="1">
        <v>42.62</v>
      </c>
      <c r="J1616" s="1">
        <v>31.033332999999999</v>
      </c>
      <c r="L1616" t="str">
        <f>+VLOOKUP($D1616,Popis!$A:$H,2,0)</f>
        <v>STANKA VRAZA 15</v>
      </c>
      <c r="M1616" t="str">
        <f>+VLOOKUP($D1616,Popis!$A:$H,5,0)</f>
        <v>032/354-615; 032/ 354 619; 032/ 354 244; 0989808550; 032/354-114</v>
      </c>
      <c r="N1616">
        <f>+VLOOKUP($D1616,Popis!$A:$H,6,0)</f>
        <v>0</v>
      </c>
      <c r="O1616" t="str">
        <f>+VLOOKUP($D1616,Popis!$A:$H,7,0)</f>
        <v>pedagog@tsvk.hr; racunovodstvo@tsvk.hr; ravnatelj@tsvk.hr</v>
      </c>
      <c r="P1616" t="str">
        <f>+VLOOKUP($D1616,Popis!$A:$H,8,0)</f>
        <v>http://www.tsvk.hr</v>
      </c>
    </row>
    <row r="1617" spans="1:16" x14ac:dyDescent="0.3">
      <c r="A1617" t="s">
        <v>418</v>
      </c>
      <c r="B1617" t="str">
        <f>+VLOOKUP($D1617,Popis!$A:$H,3,0)</f>
        <v>32100</v>
      </c>
      <c r="C1617" t="str">
        <f>+VLOOKUP($D1617,Popis!$A:$H,4,0)</f>
        <v>Vinkovci</v>
      </c>
      <c r="D1617" t="s">
        <v>447</v>
      </c>
      <c r="E1617" t="s">
        <v>496</v>
      </c>
      <c r="F1617" s="1">
        <v>39.33</v>
      </c>
      <c r="H1617" s="1">
        <v>77.47</v>
      </c>
      <c r="J1617" s="1">
        <v>57.605499999999999</v>
      </c>
      <c r="L1617" t="str">
        <f>+VLOOKUP($D1617,Popis!$A:$H,2,0)</f>
        <v>STANKA VRAZA 15</v>
      </c>
      <c r="M1617" t="str">
        <f>+VLOOKUP($D1617,Popis!$A:$H,5,0)</f>
        <v>032/354-615; 032/ 354 619; 032/ 354 244; 0989808550; 032/354-114</v>
      </c>
      <c r="N1617">
        <f>+VLOOKUP($D1617,Popis!$A:$H,6,0)</f>
        <v>0</v>
      </c>
      <c r="O1617" t="str">
        <f>+VLOOKUP($D1617,Popis!$A:$H,7,0)</f>
        <v>pedagog@tsvk.hr; racunovodstvo@tsvk.hr; ravnatelj@tsvk.hr</v>
      </c>
      <c r="P1617" t="str">
        <f>+VLOOKUP($D1617,Popis!$A:$H,8,0)</f>
        <v>http://www.tsvk.hr</v>
      </c>
    </row>
    <row r="1618" spans="1:16" x14ac:dyDescent="0.3">
      <c r="A1618" t="s">
        <v>418</v>
      </c>
      <c r="B1618" t="str">
        <f>+VLOOKUP($D1618,Popis!$A:$H,3,0)</f>
        <v>32100</v>
      </c>
      <c r="C1618" t="str">
        <f>+VLOOKUP($D1618,Popis!$A:$H,4,0)</f>
        <v>Vinkovci</v>
      </c>
      <c r="D1618" t="s">
        <v>447</v>
      </c>
      <c r="E1618" t="s">
        <v>81</v>
      </c>
      <c r="F1618" s="1">
        <v>61.37</v>
      </c>
      <c r="H1618" s="1">
        <v>80</v>
      </c>
      <c r="J1618" s="1">
        <v>70.578000000000003</v>
      </c>
      <c r="L1618" t="str">
        <f>+VLOOKUP($D1618,Popis!$A:$H,2,0)</f>
        <v>STANKA VRAZA 15</v>
      </c>
      <c r="M1618" t="str">
        <f>+VLOOKUP($D1618,Popis!$A:$H,5,0)</f>
        <v>032/354-615; 032/ 354 619; 032/ 354 244; 0989808550; 032/354-114</v>
      </c>
      <c r="N1618">
        <f>+VLOOKUP($D1618,Popis!$A:$H,6,0)</f>
        <v>0</v>
      </c>
      <c r="O1618" t="str">
        <f>+VLOOKUP($D1618,Popis!$A:$H,7,0)</f>
        <v>pedagog@tsvk.hr; racunovodstvo@tsvk.hr; ravnatelj@tsvk.hr</v>
      </c>
      <c r="P1618" t="str">
        <f>+VLOOKUP($D1618,Popis!$A:$H,8,0)</f>
        <v>http://www.tsvk.hr</v>
      </c>
    </row>
    <row r="1619" spans="1:16" x14ac:dyDescent="0.3">
      <c r="A1619" t="s">
        <v>418</v>
      </c>
      <c r="B1619" t="str">
        <f>+VLOOKUP($D1619,Popis!$A:$H,3,0)</f>
        <v>32100</v>
      </c>
      <c r="C1619" t="str">
        <f>+VLOOKUP($D1619,Popis!$A:$H,4,0)</f>
        <v>Vinkovci</v>
      </c>
      <c r="D1619" t="s">
        <v>447</v>
      </c>
      <c r="E1619" t="s">
        <v>497</v>
      </c>
      <c r="F1619" s="1">
        <v>41.11</v>
      </c>
      <c r="H1619" s="1">
        <v>79.69</v>
      </c>
      <c r="J1619" s="1">
        <v>60.744864</v>
      </c>
      <c r="L1619" t="str">
        <f>+VLOOKUP($D1619,Popis!$A:$H,2,0)</f>
        <v>STANKA VRAZA 15</v>
      </c>
      <c r="M1619" t="str">
        <f>+VLOOKUP($D1619,Popis!$A:$H,5,0)</f>
        <v>032/354-615; 032/ 354 619; 032/ 354 244; 0989808550; 032/354-114</v>
      </c>
      <c r="N1619">
        <f>+VLOOKUP($D1619,Popis!$A:$H,6,0)</f>
        <v>0</v>
      </c>
      <c r="O1619" t="str">
        <f>+VLOOKUP($D1619,Popis!$A:$H,7,0)</f>
        <v>pedagog@tsvk.hr; racunovodstvo@tsvk.hr; ravnatelj@tsvk.hr</v>
      </c>
      <c r="P1619" t="str">
        <f>+VLOOKUP($D1619,Popis!$A:$H,8,0)</f>
        <v>http://www.tsvk.hr</v>
      </c>
    </row>
    <row r="1620" spans="1:16" x14ac:dyDescent="0.3">
      <c r="A1620" t="s">
        <v>418</v>
      </c>
      <c r="B1620" t="str">
        <f>+VLOOKUP($D1620,Popis!$A:$H,3,0)</f>
        <v>32270</v>
      </c>
      <c r="C1620" t="str">
        <f>+VLOOKUP($D1620,Popis!$A:$H,4,0)</f>
        <v>Županja</v>
      </c>
      <c r="D1620" t="s">
        <v>448</v>
      </c>
      <c r="E1620" t="s">
        <v>496</v>
      </c>
      <c r="F1620" s="1">
        <v>49.46</v>
      </c>
      <c r="H1620" s="1">
        <v>77.790000000000006</v>
      </c>
      <c r="J1620" s="1">
        <v>62.113332999999997</v>
      </c>
      <c r="L1620" t="str">
        <f>+VLOOKUP($D1620,Popis!$A:$H,2,0)</f>
        <v>VELIKI KRAJ 42</v>
      </c>
      <c r="M1620" t="str">
        <f>+VLOOKUP($D1620,Popis!$A:$H,5,0)</f>
        <v>032/837-926</v>
      </c>
      <c r="N1620" t="str">
        <f>+VLOOKUP($D1620,Popis!$A:$H,6,0)</f>
        <v>032/837-025</v>
      </c>
      <c r="O1620" t="str">
        <f>+VLOOKUP($D1620,Popis!$A:$H,7,0)</f>
        <v>tszu@ss-tehnicka-zupanja.skole.hr</v>
      </c>
      <c r="P1620" t="str">
        <f>+VLOOKUP($D1620,Popis!$A:$H,8,0)</f>
        <v>www.ss-tehnicka-zupanja.skole.hr</v>
      </c>
    </row>
    <row r="1621" spans="1:16" x14ac:dyDescent="0.3">
      <c r="A1621" t="s">
        <v>418</v>
      </c>
      <c r="B1621" t="str">
        <f>+VLOOKUP($D1621,Popis!$A:$H,3,0)</f>
        <v>32270</v>
      </c>
      <c r="C1621" t="str">
        <f>+VLOOKUP($D1621,Popis!$A:$H,4,0)</f>
        <v>Županja</v>
      </c>
      <c r="D1621" t="s">
        <v>448</v>
      </c>
      <c r="E1621" t="s">
        <v>81</v>
      </c>
      <c r="F1621" s="1">
        <v>55.76</v>
      </c>
      <c r="H1621" s="1">
        <v>73.709999999999994</v>
      </c>
      <c r="J1621" s="1">
        <v>66.404347000000001</v>
      </c>
      <c r="L1621" t="str">
        <f>+VLOOKUP($D1621,Popis!$A:$H,2,0)</f>
        <v>VELIKI KRAJ 42</v>
      </c>
      <c r="M1621" t="str">
        <f>+VLOOKUP($D1621,Popis!$A:$H,5,0)</f>
        <v>032/837-926</v>
      </c>
      <c r="N1621" t="str">
        <f>+VLOOKUP($D1621,Popis!$A:$H,6,0)</f>
        <v>032/837-025</v>
      </c>
      <c r="O1621" t="str">
        <f>+VLOOKUP($D1621,Popis!$A:$H,7,0)</f>
        <v>tszu@ss-tehnicka-zupanja.skole.hr</v>
      </c>
      <c r="P1621" t="str">
        <f>+VLOOKUP($D1621,Popis!$A:$H,8,0)</f>
        <v>www.ss-tehnicka-zupanja.skole.hr</v>
      </c>
    </row>
    <row r="1622" spans="1:16" x14ac:dyDescent="0.3">
      <c r="A1622" t="s">
        <v>418</v>
      </c>
      <c r="B1622" t="str">
        <f>+VLOOKUP($D1622,Popis!$A:$H,3,0)</f>
        <v>32100</v>
      </c>
      <c r="C1622" t="str">
        <f>+VLOOKUP($D1622,Popis!$A:$H,4,0)</f>
        <v>Vinkovci</v>
      </c>
      <c r="D1622" t="s">
        <v>449</v>
      </c>
      <c r="E1622" t="s">
        <v>73</v>
      </c>
      <c r="F1622" s="1">
        <v>59.81</v>
      </c>
      <c r="H1622" s="1">
        <v>79.92</v>
      </c>
      <c r="J1622" s="1">
        <v>67.929000000000002</v>
      </c>
      <c r="L1622" t="str">
        <f>+VLOOKUP($D1622,Popis!$A:$H,2,0)</f>
        <v>H.D.Genschera 16a</v>
      </c>
      <c r="M1622" t="str">
        <f>+VLOOKUP($D1622,Popis!$A:$H,5,0)</f>
        <v>032/306-301; 032/306-191; 032/306-190</v>
      </c>
      <c r="N1622">
        <f>+VLOOKUP($D1622,Popis!$A:$H,6,0)</f>
        <v>0</v>
      </c>
      <c r="O1622" t="str">
        <f>+VLOOKUP($D1622,Popis!$A:$H,7,0)</f>
        <v>ured@ss-drastampara-vk.skole.hr</v>
      </c>
      <c r="P1622">
        <f>+VLOOKUP($D1622,Popis!$A:$H,8,0)</f>
        <v>0</v>
      </c>
    </row>
    <row r="1623" spans="1:16" x14ac:dyDescent="0.3">
      <c r="A1623" t="s">
        <v>418</v>
      </c>
      <c r="B1623" t="str">
        <f>+VLOOKUP($D1623,Popis!$A:$H,3,0)</f>
        <v>32100</v>
      </c>
      <c r="C1623" t="str">
        <f>+VLOOKUP($D1623,Popis!$A:$H,4,0)</f>
        <v>Vinkovci</v>
      </c>
      <c r="D1623" t="s">
        <v>449</v>
      </c>
      <c r="E1623" t="s">
        <v>26</v>
      </c>
      <c r="F1623" s="1">
        <v>61.15</v>
      </c>
      <c r="H1623" s="1">
        <v>79.92</v>
      </c>
      <c r="J1623" s="1">
        <v>68.748000000000005</v>
      </c>
      <c r="L1623" t="str">
        <f>+VLOOKUP($D1623,Popis!$A:$H,2,0)</f>
        <v>H.D.Genschera 16a</v>
      </c>
      <c r="M1623" t="str">
        <f>+VLOOKUP($D1623,Popis!$A:$H,5,0)</f>
        <v>032/306-301; 032/306-191; 032/306-190</v>
      </c>
      <c r="N1623">
        <f>+VLOOKUP($D1623,Popis!$A:$H,6,0)</f>
        <v>0</v>
      </c>
      <c r="O1623" t="str">
        <f>+VLOOKUP($D1623,Popis!$A:$H,7,0)</f>
        <v>ured@ss-drastampara-vk.skole.hr</v>
      </c>
      <c r="P1623">
        <f>+VLOOKUP($D1623,Popis!$A:$H,8,0)</f>
        <v>0</v>
      </c>
    </row>
    <row r="1624" spans="1:16" x14ac:dyDescent="0.3">
      <c r="A1624" t="s">
        <v>418</v>
      </c>
      <c r="B1624" t="str">
        <f>+VLOOKUP($D1624,Popis!$A:$H,3,0)</f>
        <v>32100</v>
      </c>
      <c r="C1624" t="str">
        <f>+VLOOKUP($D1624,Popis!$A:$H,4,0)</f>
        <v>Vinkovci</v>
      </c>
      <c r="D1624" t="s">
        <v>449</v>
      </c>
      <c r="E1624" t="s">
        <v>507</v>
      </c>
      <c r="F1624" s="1">
        <v>41.64</v>
      </c>
      <c r="H1624" s="1">
        <v>80</v>
      </c>
      <c r="J1624" s="1">
        <v>53.938234999999999</v>
      </c>
      <c r="L1624" t="str">
        <f>+VLOOKUP($D1624,Popis!$A:$H,2,0)</f>
        <v>H.D.Genschera 16a</v>
      </c>
      <c r="M1624" t="str">
        <f>+VLOOKUP($D1624,Popis!$A:$H,5,0)</f>
        <v>032/306-301; 032/306-191; 032/306-190</v>
      </c>
      <c r="N1624">
        <f>+VLOOKUP($D1624,Popis!$A:$H,6,0)</f>
        <v>0</v>
      </c>
      <c r="O1624" t="str">
        <f>+VLOOKUP($D1624,Popis!$A:$H,7,0)</f>
        <v>ured@ss-drastampara-vk.skole.hr</v>
      </c>
      <c r="P1624">
        <f>+VLOOKUP($D1624,Popis!$A:$H,8,0)</f>
        <v>0</v>
      </c>
    </row>
    <row r="1625" spans="1:16" x14ac:dyDescent="0.3">
      <c r="A1625" t="s">
        <v>450</v>
      </c>
      <c r="B1625" t="str">
        <f>+VLOOKUP($D1625,Popis!$A:$H,3,0)</f>
        <v>23000</v>
      </c>
      <c r="C1625" t="str">
        <f>+VLOOKUP($D1625,Popis!$A:$H,4,0)</f>
        <v>Zadar</v>
      </c>
      <c r="D1625" t="s">
        <v>615</v>
      </c>
      <c r="E1625" t="s">
        <v>23</v>
      </c>
      <c r="F1625" s="1">
        <v>54.82</v>
      </c>
      <c r="H1625" s="1">
        <v>63.57</v>
      </c>
      <c r="J1625" s="1">
        <v>58.580475999999997</v>
      </c>
      <c r="L1625" t="str">
        <f>+VLOOKUP($D1625,Popis!$A:$H,2,0)</f>
        <v>ANTUNA GUSTAVA MATOŠA 40</v>
      </c>
      <c r="M1625" t="str">
        <f>+VLOOKUP($D1625,Popis!$A:$H,5,0)</f>
        <v>023/337-426; 023/331-022; 023/337-420</v>
      </c>
      <c r="N1625" t="str">
        <f>+VLOOKUP($D1625,Popis!$A:$H,6,0)</f>
        <v>023/331-221, 331-022</v>
      </c>
      <c r="O1625" t="str">
        <f>+VLOOKUP($D1625,Popis!$A:$H,7,0)</f>
        <v>ekonomska@ebt-zadar.hr; nensi.zdrilic@skole.hr</v>
      </c>
      <c r="P1625" t="str">
        <f>+VLOOKUP($D1625,Popis!$A:$H,8,0)</f>
        <v>www.ebt-zadar.hr</v>
      </c>
    </row>
    <row r="1626" spans="1:16" x14ac:dyDescent="0.3">
      <c r="A1626" t="s">
        <v>450</v>
      </c>
      <c r="B1626" t="str">
        <f>+VLOOKUP($D1626,Popis!$A:$H,3,0)</f>
        <v>23000</v>
      </c>
      <c r="C1626" t="str">
        <f>+VLOOKUP($D1626,Popis!$A:$H,4,0)</f>
        <v>Zadar</v>
      </c>
      <c r="D1626" t="s">
        <v>615</v>
      </c>
      <c r="E1626" t="s">
        <v>486</v>
      </c>
      <c r="F1626" s="1">
        <v>119.46</v>
      </c>
      <c r="H1626" s="1">
        <v>160.77000000000001</v>
      </c>
      <c r="J1626" s="1">
        <v>127.46250000000001</v>
      </c>
      <c r="L1626" t="str">
        <f>+VLOOKUP($D1626,Popis!$A:$H,2,0)</f>
        <v>ANTUNA GUSTAVA MATOŠA 40</v>
      </c>
      <c r="M1626" t="str">
        <f>+VLOOKUP($D1626,Popis!$A:$H,5,0)</f>
        <v>023/337-426; 023/331-022; 023/337-420</v>
      </c>
      <c r="N1626" t="str">
        <f>+VLOOKUP($D1626,Popis!$A:$H,6,0)</f>
        <v>023/331-221, 331-022</v>
      </c>
      <c r="O1626" t="str">
        <f>+VLOOKUP($D1626,Popis!$A:$H,7,0)</f>
        <v>ekonomska@ebt-zadar.hr; nensi.zdrilic@skole.hr</v>
      </c>
      <c r="P1626" t="str">
        <f>+VLOOKUP($D1626,Popis!$A:$H,8,0)</f>
        <v>www.ebt-zadar.hr</v>
      </c>
    </row>
    <row r="1627" spans="1:16" x14ac:dyDescent="0.3">
      <c r="A1627" t="s">
        <v>450</v>
      </c>
      <c r="B1627" t="str">
        <f>+VLOOKUP($D1627,Popis!$A:$H,3,0)</f>
        <v>23000</v>
      </c>
      <c r="C1627" t="str">
        <f>+VLOOKUP($D1627,Popis!$A:$H,4,0)</f>
        <v>Zadar</v>
      </c>
      <c r="D1627" t="s">
        <v>615</v>
      </c>
      <c r="E1627" t="s">
        <v>16</v>
      </c>
      <c r="F1627" s="1">
        <v>24.39</v>
      </c>
      <c r="H1627" s="1">
        <v>33.450000000000003</v>
      </c>
      <c r="J1627" s="1">
        <v>27.821428000000001</v>
      </c>
      <c r="L1627" t="str">
        <f>+VLOOKUP($D1627,Popis!$A:$H,2,0)</f>
        <v>ANTUNA GUSTAVA MATOŠA 40</v>
      </c>
      <c r="M1627" t="str">
        <f>+VLOOKUP($D1627,Popis!$A:$H,5,0)</f>
        <v>023/337-426; 023/331-022; 023/337-420</v>
      </c>
      <c r="N1627" t="str">
        <f>+VLOOKUP($D1627,Popis!$A:$H,6,0)</f>
        <v>023/331-221, 331-022</v>
      </c>
      <c r="O1627" t="str">
        <f>+VLOOKUP($D1627,Popis!$A:$H,7,0)</f>
        <v>ekonomska@ebt-zadar.hr; nensi.zdrilic@skole.hr</v>
      </c>
      <c r="P1627" t="str">
        <f>+VLOOKUP($D1627,Popis!$A:$H,8,0)</f>
        <v>www.ebt-zadar.hr</v>
      </c>
    </row>
    <row r="1628" spans="1:16" x14ac:dyDescent="0.3">
      <c r="A1628" t="s">
        <v>450</v>
      </c>
      <c r="B1628" t="str">
        <f>+VLOOKUP($D1628,Popis!$A:$H,3,0)</f>
        <v>23000</v>
      </c>
      <c r="C1628" t="str">
        <f>+VLOOKUP($D1628,Popis!$A:$H,4,0)</f>
        <v>Zadar</v>
      </c>
      <c r="D1628" t="s">
        <v>615</v>
      </c>
      <c r="E1628" t="s">
        <v>10</v>
      </c>
      <c r="F1628" s="1">
        <v>57.69</v>
      </c>
      <c r="H1628" s="1">
        <v>74.98</v>
      </c>
      <c r="J1628" s="1">
        <v>64.781110999999996</v>
      </c>
      <c r="L1628" t="str">
        <f>+VLOOKUP($D1628,Popis!$A:$H,2,0)</f>
        <v>ANTUNA GUSTAVA MATOŠA 40</v>
      </c>
      <c r="M1628" t="str">
        <f>+VLOOKUP($D1628,Popis!$A:$H,5,0)</f>
        <v>023/337-426; 023/331-022; 023/337-420</v>
      </c>
      <c r="N1628" t="str">
        <f>+VLOOKUP($D1628,Popis!$A:$H,6,0)</f>
        <v>023/331-221, 331-022</v>
      </c>
      <c r="O1628" t="str">
        <f>+VLOOKUP($D1628,Popis!$A:$H,7,0)</f>
        <v>ekonomska@ebt-zadar.hr; nensi.zdrilic@skole.hr</v>
      </c>
      <c r="P1628" t="str">
        <f>+VLOOKUP($D1628,Popis!$A:$H,8,0)</f>
        <v>www.ebt-zadar.hr</v>
      </c>
    </row>
    <row r="1629" spans="1:16" x14ac:dyDescent="0.3">
      <c r="A1629" t="s">
        <v>450</v>
      </c>
      <c r="B1629" t="str">
        <f>+VLOOKUP($D1629,Popis!$A:$H,3,0)</f>
        <v>23000</v>
      </c>
      <c r="C1629" t="str">
        <f>+VLOOKUP($D1629,Popis!$A:$H,4,0)</f>
        <v>Zadar</v>
      </c>
      <c r="D1629" t="s">
        <v>615</v>
      </c>
      <c r="E1629" t="s">
        <v>11</v>
      </c>
      <c r="F1629" s="1">
        <v>49.49</v>
      </c>
      <c r="H1629" s="1">
        <v>77.569999999999993</v>
      </c>
      <c r="J1629" s="1">
        <v>58.092618999999999</v>
      </c>
      <c r="L1629" t="str">
        <f>+VLOOKUP($D1629,Popis!$A:$H,2,0)</f>
        <v>ANTUNA GUSTAVA MATOŠA 40</v>
      </c>
      <c r="M1629" t="str">
        <f>+VLOOKUP($D1629,Popis!$A:$H,5,0)</f>
        <v>023/337-426; 023/331-022; 023/337-420</v>
      </c>
      <c r="N1629" t="str">
        <f>+VLOOKUP($D1629,Popis!$A:$H,6,0)</f>
        <v>023/331-221, 331-022</v>
      </c>
      <c r="O1629" t="str">
        <f>+VLOOKUP($D1629,Popis!$A:$H,7,0)</f>
        <v>ekonomska@ebt-zadar.hr; nensi.zdrilic@skole.hr</v>
      </c>
      <c r="P1629" t="str">
        <f>+VLOOKUP($D1629,Popis!$A:$H,8,0)</f>
        <v>www.ebt-zadar.hr</v>
      </c>
    </row>
    <row r="1630" spans="1:16" x14ac:dyDescent="0.3">
      <c r="A1630" t="s">
        <v>450</v>
      </c>
      <c r="B1630" t="str">
        <f>+VLOOKUP($D1630,Popis!$A:$H,3,0)</f>
        <v>23000</v>
      </c>
      <c r="C1630" t="str">
        <f>+VLOOKUP($D1630,Popis!$A:$H,4,0)</f>
        <v>Zadar</v>
      </c>
      <c r="D1630" t="s">
        <v>452</v>
      </c>
      <c r="E1630" t="s">
        <v>20</v>
      </c>
      <c r="F1630" s="1">
        <v>65.48</v>
      </c>
      <c r="H1630" s="1">
        <v>80</v>
      </c>
      <c r="J1630" s="1">
        <v>73.946665999999993</v>
      </c>
      <c r="L1630" t="str">
        <f>+VLOOKUP($D1630,Popis!$A:$H,2,0)</f>
        <v>OBALA KNEZA TRPIMIRA 26</v>
      </c>
      <c r="M1630" t="str">
        <f>+VLOOKUP($D1630,Popis!$A:$H,5,0)</f>
        <v>023/331-015; 023 335215</v>
      </c>
      <c r="N1630" t="str">
        <f>+VLOOKUP($D1630,Popis!$A:$H,6,0)</f>
        <v>023/331-015</v>
      </c>
      <c r="O1630" t="str">
        <f>+VLOOKUP($D1630,Popis!$A:$H,7,0)</f>
        <v xml:space="preserve">ured@gimnazija-fpetrica-zd.skole.hr  </v>
      </c>
      <c r="P1630" t="str">
        <f>+VLOOKUP($D1630,Popis!$A:$H,8,0)</f>
        <v>http://www.zd-mioc.hr</v>
      </c>
    </row>
    <row r="1631" spans="1:16" x14ac:dyDescent="0.3">
      <c r="A1631" t="s">
        <v>450</v>
      </c>
      <c r="B1631" t="str">
        <f>+VLOOKUP($D1631,Popis!$A:$H,3,0)</f>
        <v>23000</v>
      </c>
      <c r="C1631" t="str">
        <f>+VLOOKUP($D1631,Popis!$A:$H,4,0)</f>
        <v>Zadar</v>
      </c>
      <c r="D1631" t="s">
        <v>452</v>
      </c>
      <c r="E1631" t="s">
        <v>487</v>
      </c>
      <c r="F1631" s="1">
        <v>76.64</v>
      </c>
      <c r="H1631" s="1">
        <v>82</v>
      </c>
      <c r="J1631" s="1">
        <v>79.416730000000001</v>
      </c>
      <c r="L1631" t="str">
        <f>+VLOOKUP($D1631,Popis!$A:$H,2,0)</f>
        <v>OBALA KNEZA TRPIMIRA 26</v>
      </c>
      <c r="M1631" t="str">
        <f>+VLOOKUP($D1631,Popis!$A:$H,5,0)</f>
        <v>023/331-015; 023 335215</v>
      </c>
      <c r="N1631" t="str">
        <f>+VLOOKUP($D1631,Popis!$A:$H,6,0)</f>
        <v>023/331-015</v>
      </c>
      <c r="O1631" t="str">
        <f>+VLOOKUP($D1631,Popis!$A:$H,7,0)</f>
        <v xml:space="preserve">ured@gimnazija-fpetrica-zd.skole.hr  </v>
      </c>
      <c r="P1631" t="str">
        <f>+VLOOKUP($D1631,Popis!$A:$H,8,0)</f>
        <v>http://www.zd-mioc.hr</v>
      </c>
    </row>
    <row r="1632" spans="1:16" x14ac:dyDescent="0.3">
      <c r="A1632" t="s">
        <v>450</v>
      </c>
      <c r="B1632" t="str">
        <f>+VLOOKUP($D1632,Popis!$A:$H,3,0)</f>
        <v>23000</v>
      </c>
      <c r="C1632" t="str">
        <f>+VLOOKUP($D1632,Popis!$A:$H,4,0)</f>
        <v>Zadar</v>
      </c>
      <c r="D1632" t="s">
        <v>453</v>
      </c>
      <c r="E1632" t="s">
        <v>20</v>
      </c>
      <c r="F1632" s="1">
        <v>75.2</v>
      </c>
      <c r="H1632" s="1">
        <v>80</v>
      </c>
      <c r="J1632" s="1">
        <v>78.147326000000007</v>
      </c>
      <c r="L1632" t="str">
        <f>+VLOOKUP($D1632,Popis!$A:$H,2,0)</f>
        <v>Perivoj Vladimira Nazora  br. 3</v>
      </c>
      <c r="M1632" t="str">
        <f>+VLOOKUP($D1632,Popis!$A:$H,5,0)</f>
        <v>023/300-125; 023/317-051; 023/300-129; 023/300-130</v>
      </c>
      <c r="N1632" t="str">
        <f>+VLOOKUP($D1632,Popis!$A:$H,6,0)</f>
        <v>023/301-774</v>
      </c>
      <c r="O1632" t="str">
        <f>+VLOOKUP($D1632,Popis!$A:$H,7,0)</f>
        <v>gjb@gjb.hr; ured@gimnazija-jbarakovica-zd.skole.hr</v>
      </c>
      <c r="P1632">
        <f>+VLOOKUP($D1632,Popis!$A:$H,8,0)</f>
        <v>0</v>
      </c>
    </row>
    <row r="1633" spans="1:16" x14ac:dyDescent="0.3">
      <c r="A1633" t="s">
        <v>450</v>
      </c>
      <c r="B1633" t="str">
        <f>+VLOOKUP($D1633,Popis!$A:$H,3,0)</f>
        <v>23000</v>
      </c>
      <c r="C1633" t="str">
        <f>+VLOOKUP($D1633,Popis!$A:$H,4,0)</f>
        <v>Zadar</v>
      </c>
      <c r="D1633" t="s">
        <v>453</v>
      </c>
      <c r="E1633" t="s">
        <v>510</v>
      </c>
      <c r="F1633" s="1">
        <v>78.849999999999994</v>
      </c>
      <c r="H1633" s="1">
        <v>81</v>
      </c>
      <c r="J1633" s="1">
        <v>79.760000000000005</v>
      </c>
      <c r="L1633" t="str">
        <f>+VLOOKUP($D1633,Popis!$A:$H,2,0)</f>
        <v>Perivoj Vladimira Nazora  br. 3</v>
      </c>
      <c r="M1633" t="str">
        <f>+VLOOKUP($D1633,Popis!$A:$H,5,0)</f>
        <v>023/300-125; 023/317-051; 023/300-129; 023/300-130</v>
      </c>
      <c r="N1633" t="str">
        <f>+VLOOKUP($D1633,Popis!$A:$H,6,0)</f>
        <v>023/301-774</v>
      </c>
      <c r="O1633" t="str">
        <f>+VLOOKUP($D1633,Popis!$A:$H,7,0)</f>
        <v>gjb@gjb.hr; ured@gimnazija-jbarakovica-zd.skole.hr</v>
      </c>
      <c r="P1633">
        <f>+VLOOKUP($D1633,Popis!$A:$H,8,0)</f>
        <v>0</v>
      </c>
    </row>
    <row r="1634" spans="1:16" x14ac:dyDescent="0.3">
      <c r="A1634" t="s">
        <v>450</v>
      </c>
      <c r="B1634" t="str">
        <f>+VLOOKUP($D1634,Popis!$A:$H,3,0)</f>
        <v>23000</v>
      </c>
      <c r="C1634" t="str">
        <f>+VLOOKUP($D1634,Popis!$A:$H,4,0)</f>
        <v>Zadar</v>
      </c>
      <c r="D1634" t="s">
        <v>454</v>
      </c>
      <c r="E1634" t="s">
        <v>19</v>
      </c>
      <c r="F1634" s="1">
        <v>65.09</v>
      </c>
      <c r="H1634" s="1">
        <v>79.84</v>
      </c>
      <c r="J1634" s="1">
        <v>71.229704999999996</v>
      </c>
      <c r="L1634" t="str">
        <f>+VLOOKUP($D1634,Popis!$A:$H,2,0)</f>
        <v>Perivoj Vladimira Nazora 3/II</v>
      </c>
      <c r="M1634" t="str">
        <f>+VLOOKUP($D1634,Popis!$A:$H,5,0)</f>
        <v>023/315-311; 023/317-064</v>
      </c>
      <c r="N1634" t="str">
        <f>+VLOOKUP($D1634,Popis!$A:$H,6,0)</f>
        <v>023/315-311</v>
      </c>
      <c r="O1634" t="str">
        <f>+VLOOKUP($D1634,Popis!$A:$H,7,0)</f>
        <v>gimnazija-vn@zd.t-com.hr; ured@gimnazija-vnazora-zd.skole.hr</v>
      </c>
      <c r="P1634" t="str">
        <f>+VLOOKUP($D1634,Popis!$A:$H,8,0)</f>
        <v>http://gimnazija-vnazora-zd.skole.hr/</v>
      </c>
    </row>
    <row r="1635" spans="1:16" x14ac:dyDescent="0.3">
      <c r="A1635" t="s">
        <v>450</v>
      </c>
      <c r="B1635" t="str">
        <f>+VLOOKUP($D1635,Popis!$A:$H,3,0)</f>
        <v>23000</v>
      </c>
      <c r="C1635" t="str">
        <f>+VLOOKUP($D1635,Popis!$A:$H,4,0)</f>
        <v>Zadar</v>
      </c>
      <c r="D1635" t="s">
        <v>454</v>
      </c>
      <c r="E1635" t="s">
        <v>20</v>
      </c>
      <c r="F1635" s="1">
        <v>67.95</v>
      </c>
      <c r="H1635" s="1">
        <v>81.72</v>
      </c>
      <c r="J1635" s="1">
        <v>73.726102999999995</v>
      </c>
      <c r="L1635" t="str">
        <f>+VLOOKUP($D1635,Popis!$A:$H,2,0)</f>
        <v>Perivoj Vladimira Nazora 3/II</v>
      </c>
      <c r="M1635" t="str">
        <f>+VLOOKUP($D1635,Popis!$A:$H,5,0)</f>
        <v>023/315-311; 023/317-064</v>
      </c>
      <c r="N1635" t="str">
        <f>+VLOOKUP($D1635,Popis!$A:$H,6,0)</f>
        <v>023/315-311</v>
      </c>
      <c r="O1635" t="str">
        <f>+VLOOKUP($D1635,Popis!$A:$H,7,0)</f>
        <v>gimnazija-vn@zd.t-com.hr; ured@gimnazija-vnazora-zd.skole.hr</v>
      </c>
      <c r="P1635" t="str">
        <f>+VLOOKUP($D1635,Popis!$A:$H,8,0)</f>
        <v>http://gimnazija-vnazora-zd.skole.hr/</v>
      </c>
    </row>
    <row r="1636" spans="1:16" x14ac:dyDescent="0.3">
      <c r="A1636" t="s">
        <v>450</v>
      </c>
      <c r="B1636" t="str">
        <f>+VLOOKUP($D1636,Popis!$A:$H,3,0)</f>
        <v>23000</v>
      </c>
      <c r="C1636" t="str">
        <f>+VLOOKUP($D1636,Popis!$A:$H,4,0)</f>
        <v>Zadar</v>
      </c>
      <c r="D1636" t="s">
        <v>455</v>
      </c>
      <c r="E1636" t="s">
        <v>127</v>
      </c>
      <c r="G1636" s="1">
        <v>95</v>
      </c>
      <c r="I1636" s="1">
        <v>125</v>
      </c>
      <c r="K1636" s="1">
        <v>110.9375</v>
      </c>
      <c r="L1636" t="str">
        <f>+VLOOKUP($D1636,Popis!$A:$H,2,0)</f>
        <v>Dr. Franje Tuđmana 24e</v>
      </c>
      <c r="M1636" t="str">
        <f>+VLOOKUP($D1636,Popis!$A:$H,5,0)</f>
        <v>023/319-127; 300-099; 023 319-127; 023/300-098</v>
      </c>
      <c r="N1636" t="str">
        <f>+VLOOKUP($D1636,Popis!$A:$H,6,0)</f>
        <v>023/315-757</v>
      </c>
      <c r="O1636" t="str">
        <f>+VLOOKUP($D1636,Popis!$A:$H,7,0)</f>
        <v>gl-skola-blagoja-bersa-zd@zd.htnet.hr; ured@ss-glazbena-bberse-zd.skole.hr</v>
      </c>
      <c r="P1636">
        <f>+VLOOKUP($D1636,Popis!$A:$H,8,0)</f>
        <v>0</v>
      </c>
    </row>
    <row r="1637" spans="1:16" x14ac:dyDescent="0.3">
      <c r="A1637" t="s">
        <v>450</v>
      </c>
      <c r="B1637" t="str">
        <f>+VLOOKUP($D1637,Popis!$A:$H,3,0)</f>
        <v>23000</v>
      </c>
      <c r="C1637" t="str">
        <f>+VLOOKUP($D1637,Popis!$A:$H,4,0)</f>
        <v>Zadar</v>
      </c>
      <c r="D1637" t="s">
        <v>616</v>
      </c>
      <c r="E1637" t="s">
        <v>14</v>
      </c>
      <c r="F1637" s="1">
        <v>25.84</v>
      </c>
      <c r="H1637" s="1">
        <v>30.68</v>
      </c>
      <c r="J1637" s="1">
        <v>27.654705</v>
      </c>
      <c r="L1637" t="str">
        <f>+VLOOKUP($D1637,Popis!$A:$H,2,0)</f>
        <v>ANTUNA GUSTAVA MATOŠA 40</v>
      </c>
      <c r="M1637" t="str">
        <f>+VLOOKUP($D1637,Popis!$A:$H,5,0)</f>
        <v>023/331-918; 023/333-173; 023/335-295</v>
      </c>
      <c r="N1637">
        <f>+VLOOKUP($D1637,Popis!$A:$H,6,0)</f>
        <v>0</v>
      </c>
      <c r="O1637" t="str">
        <f>+VLOOKUP($D1637,Popis!$A:$H,7,0)</f>
        <v>htus@htus.htnet.hr; htus.zadar@skole.hr</v>
      </c>
      <c r="P1637" t="str">
        <f>+VLOOKUP($D1637,Popis!$A:$H,8,0)</f>
        <v>www.htus.hr</v>
      </c>
    </row>
    <row r="1638" spans="1:16" x14ac:dyDescent="0.3">
      <c r="A1638" t="s">
        <v>450</v>
      </c>
      <c r="B1638" t="str">
        <f>+VLOOKUP($D1638,Popis!$A:$H,3,0)</f>
        <v>23000</v>
      </c>
      <c r="C1638" t="str">
        <f>+VLOOKUP($D1638,Popis!$A:$H,4,0)</f>
        <v>Zadar</v>
      </c>
      <c r="D1638" t="s">
        <v>616</v>
      </c>
      <c r="E1638" t="s">
        <v>15</v>
      </c>
      <c r="F1638" s="1">
        <v>25.25</v>
      </c>
      <c r="H1638" s="1">
        <v>35.9</v>
      </c>
      <c r="J1638" s="1">
        <v>29.080606</v>
      </c>
      <c r="L1638" t="str">
        <f>+VLOOKUP($D1638,Popis!$A:$H,2,0)</f>
        <v>ANTUNA GUSTAVA MATOŠA 40</v>
      </c>
      <c r="M1638" t="str">
        <f>+VLOOKUP($D1638,Popis!$A:$H,5,0)</f>
        <v>023/331-918; 023/333-173; 023/335-295</v>
      </c>
      <c r="N1638">
        <f>+VLOOKUP($D1638,Popis!$A:$H,6,0)</f>
        <v>0</v>
      </c>
      <c r="O1638" t="str">
        <f>+VLOOKUP($D1638,Popis!$A:$H,7,0)</f>
        <v>htus@htus.htnet.hr; htus.zadar@skole.hr</v>
      </c>
      <c r="P1638" t="str">
        <f>+VLOOKUP($D1638,Popis!$A:$H,8,0)</f>
        <v>www.htus.hr</v>
      </c>
    </row>
    <row r="1639" spans="1:16" x14ac:dyDescent="0.3">
      <c r="A1639" t="s">
        <v>450</v>
      </c>
      <c r="B1639" t="str">
        <f>+VLOOKUP($D1639,Popis!$A:$H,3,0)</f>
        <v>23000</v>
      </c>
      <c r="C1639" t="str">
        <f>+VLOOKUP($D1639,Popis!$A:$H,4,0)</f>
        <v>Zadar</v>
      </c>
      <c r="D1639" t="s">
        <v>616</v>
      </c>
      <c r="E1639" t="s">
        <v>51</v>
      </c>
      <c r="F1639" s="1">
        <v>27.06</v>
      </c>
      <c r="H1639" s="1">
        <v>33.24</v>
      </c>
      <c r="J1639" s="1">
        <v>29.83625</v>
      </c>
      <c r="L1639" t="str">
        <f>+VLOOKUP($D1639,Popis!$A:$H,2,0)</f>
        <v>ANTUNA GUSTAVA MATOŠA 40</v>
      </c>
      <c r="M1639" t="str">
        <f>+VLOOKUP($D1639,Popis!$A:$H,5,0)</f>
        <v>023/331-918; 023/333-173; 023/335-295</v>
      </c>
      <c r="N1639">
        <f>+VLOOKUP($D1639,Popis!$A:$H,6,0)</f>
        <v>0</v>
      </c>
      <c r="O1639" t="str">
        <f>+VLOOKUP($D1639,Popis!$A:$H,7,0)</f>
        <v>htus@htus.htnet.hr; htus.zadar@skole.hr</v>
      </c>
      <c r="P1639" t="str">
        <f>+VLOOKUP($D1639,Popis!$A:$H,8,0)</f>
        <v>www.htus.hr</v>
      </c>
    </row>
    <row r="1640" spans="1:16" x14ac:dyDescent="0.3">
      <c r="A1640" t="s">
        <v>450</v>
      </c>
      <c r="B1640" t="str">
        <f>+VLOOKUP($D1640,Popis!$A:$H,3,0)</f>
        <v>23000</v>
      </c>
      <c r="C1640" t="str">
        <f>+VLOOKUP($D1640,Popis!$A:$H,4,0)</f>
        <v>Zadar</v>
      </c>
      <c r="D1640" t="s">
        <v>616</v>
      </c>
      <c r="E1640" t="s">
        <v>492</v>
      </c>
      <c r="F1640" s="1">
        <v>51.05</v>
      </c>
      <c r="H1640" s="1">
        <v>78.510000000000005</v>
      </c>
      <c r="J1640" s="1">
        <v>57.158436999999999</v>
      </c>
      <c r="L1640" t="str">
        <f>+VLOOKUP($D1640,Popis!$A:$H,2,0)</f>
        <v>ANTUNA GUSTAVA MATOŠA 40</v>
      </c>
      <c r="M1640" t="str">
        <f>+VLOOKUP($D1640,Popis!$A:$H,5,0)</f>
        <v>023/331-918; 023/333-173; 023/335-295</v>
      </c>
      <c r="N1640">
        <f>+VLOOKUP($D1640,Popis!$A:$H,6,0)</f>
        <v>0</v>
      </c>
      <c r="O1640" t="str">
        <f>+VLOOKUP($D1640,Popis!$A:$H,7,0)</f>
        <v>htus@htus.htnet.hr; htus.zadar@skole.hr</v>
      </c>
      <c r="P1640" t="str">
        <f>+VLOOKUP($D1640,Popis!$A:$H,8,0)</f>
        <v>www.htus.hr</v>
      </c>
    </row>
    <row r="1641" spans="1:16" x14ac:dyDescent="0.3">
      <c r="A1641" t="s">
        <v>450</v>
      </c>
      <c r="B1641" t="str">
        <f>+VLOOKUP($D1641,Popis!$A:$H,3,0)</f>
        <v>23000</v>
      </c>
      <c r="C1641" t="str">
        <f>+VLOOKUP($D1641,Popis!$A:$H,4,0)</f>
        <v>Zadar</v>
      </c>
      <c r="D1641" t="s">
        <v>616</v>
      </c>
      <c r="E1641" t="s">
        <v>17</v>
      </c>
      <c r="F1641" s="1">
        <v>52.97</v>
      </c>
      <c r="H1641" s="1">
        <v>78.760000000000005</v>
      </c>
      <c r="J1641" s="1">
        <v>60.625</v>
      </c>
      <c r="L1641" t="str">
        <f>+VLOOKUP($D1641,Popis!$A:$H,2,0)</f>
        <v>ANTUNA GUSTAVA MATOŠA 40</v>
      </c>
      <c r="M1641" t="str">
        <f>+VLOOKUP($D1641,Popis!$A:$H,5,0)</f>
        <v>023/331-918; 023/333-173; 023/335-295</v>
      </c>
      <c r="N1641">
        <f>+VLOOKUP($D1641,Popis!$A:$H,6,0)</f>
        <v>0</v>
      </c>
      <c r="O1641" t="str">
        <f>+VLOOKUP($D1641,Popis!$A:$H,7,0)</f>
        <v>htus@htus.htnet.hr; htus.zadar@skole.hr</v>
      </c>
      <c r="P1641" t="str">
        <f>+VLOOKUP($D1641,Popis!$A:$H,8,0)</f>
        <v>www.htus.hr</v>
      </c>
    </row>
    <row r="1642" spans="1:16" x14ac:dyDescent="0.3">
      <c r="A1642" t="s">
        <v>450</v>
      </c>
      <c r="B1642" t="str">
        <f>+VLOOKUP($D1642,Popis!$A:$H,3,0)</f>
        <v>23000</v>
      </c>
      <c r="C1642" t="str">
        <f>+VLOOKUP($D1642,Popis!$A:$H,4,0)</f>
        <v>Zadar</v>
      </c>
      <c r="D1642" t="s">
        <v>456</v>
      </c>
      <c r="E1642" t="s">
        <v>62</v>
      </c>
      <c r="F1642" s="1">
        <v>64.209999999999994</v>
      </c>
      <c r="H1642" s="1">
        <v>72.39</v>
      </c>
      <c r="J1642" s="1">
        <v>67.507390999999998</v>
      </c>
      <c r="L1642" t="str">
        <f>+VLOOKUP($D1642,Popis!$A:$H,2,0)</f>
        <v>Jerolima Vidulića 2</v>
      </c>
      <c r="M1642" t="str">
        <f>+VLOOKUP($D1642,Popis!$A:$H,5,0)</f>
        <v>023/253-802; 023/253-800; 023/253-801</v>
      </c>
      <c r="N1642" t="str">
        <f>+VLOOKUP($D1642,Popis!$A:$H,6,0)</f>
        <v>023/253-810</v>
      </c>
      <c r="O1642" t="str">
        <f>+VLOOKUP($D1642,Popis!$A:$H,7,0)</f>
        <v>klasicna@zd.t-com.hr; ured@gimnazija-klasicna-ivanpavaodrugi-zd.skole.hr</v>
      </c>
      <c r="P1642" t="str">
        <f>+VLOOKUP($D1642,Popis!$A:$H,8,0)</f>
        <v>http://www.gimnazija-ivanapavla.hr</v>
      </c>
    </row>
    <row r="1643" spans="1:16" x14ac:dyDescent="0.3">
      <c r="A1643" t="s">
        <v>450</v>
      </c>
      <c r="B1643" t="str">
        <f>+VLOOKUP($D1643,Popis!$A:$H,3,0)</f>
        <v>23000</v>
      </c>
      <c r="C1643" t="str">
        <f>+VLOOKUP($D1643,Popis!$A:$H,4,0)</f>
        <v>Zadar</v>
      </c>
      <c r="D1643" t="s">
        <v>456</v>
      </c>
      <c r="E1643" t="s">
        <v>20</v>
      </c>
      <c r="F1643" s="1">
        <v>73.14</v>
      </c>
      <c r="H1643" s="1">
        <v>80.41</v>
      </c>
      <c r="J1643" s="1">
        <v>75.98</v>
      </c>
      <c r="L1643" t="str">
        <f>+VLOOKUP($D1643,Popis!$A:$H,2,0)</f>
        <v>Jerolima Vidulića 2</v>
      </c>
      <c r="M1643" t="str">
        <f>+VLOOKUP($D1643,Popis!$A:$H,5,0)</f>
        <v>023/253-802; 023/253-800; 023/253-801</v>
      </c>
      <c r="N1643" t="str">
        <f>+VLOOKUP($D1643,Popis!$A:$H,6,0)</f>
        <v>023/253-810</v>
      </c>
      <c r="O1643" t="str">
        <f>+VLOOKUP($D1643,Popis!$A:$H,7,0)</f>
        <v>klasicna@zd.t-com.hr; ured@gimnazija-klasicna-ivanpavaodrugi-zd.skole.hr</v>
      </c>
      <c r="P1643" t="str">
        <f>+VLOOKUP($D1643,Popis!$A:$H,8,0)</f>
        <v>http://www.gimnazija-ivanapavla.hr</v>
      </c>
    </row>
    <row r="1644" spans="1:16" x14ac:dyDescent="0.3">
      <c r="A1644" t="s">
        <v>450</v>
      </c>
      <c r="B1644" t="str">
        <f>+VLOOKUP($D1644,Popis!$A:$H,3,0)</f>
        <v>23000</v>
      </c>
      <c r="C1644" t="str">
        <f>+VLOOKUP($D1644,Popis!$A:$H,4,0)</f>
        <v>Zadar</v>
      </c>
      <c r="D1644" t="s">
        <v>456</v>
      </c>
      <c r="E1644" t="s">
        <v>55</v>
      </c>
      <c r="F1644" s="1">
        <v>60.08</v>
      </c>
      <c r="H1644" s="1">
        <v>80</v>
      </c>
      <c r="J1644" s="1">
        <v>70.386086000000006</v>
      </c>
      <c r="L1644" t="str">
        <f>+VLOOKUP($D1644,Popis!$A:$H,2,0)</f>
        <v>Jerolima Vidulića 2</v>
      </c>
      <c r="M1644" t="str">
        <f>+VLOOKUP($D1644,Popis!$A:$H,5,0)</f>
        <v>023/253-802; 023/253-800; 023/253-801</v>
      </c>
      <c r="N1644" t="str">
        <f>+VLOOKUP($D1644,Popis!$A:$H,6,0)</f>
        <v>023/253-810</v>
      </c>
      <c r="O1644" t="str">
        <f>+VLOOKUP($D1644,Popis!$A:$H,7,0)</f>
        <v>klasicna@zd.t-com.hr; ured@gimnazija-klasicna-ivanpavaodrugi-zd.skole.hr</v>
      </c>
      <c r="P1644" t="str">
        <f>+VLOOKUP($D1644,Popis!$A:$H,8,0)</f>
        <v>http://www.gimnazija-ivanapavla.hr</v>
      </c>
    </row>
    <row r="1645" spans="1:16" x14ac:dyDescent="0.3">
      <c r="A1645" t="s">
        <v>450</v>
      </c>
      <c r="B1645" t="str">
        <f>+VLOOKUP($D1645,Popis!$A:$H,3,0)</f>
        <v>23000</v>
      </c>
      <c r="C1645" t="str">
        <f>+VLOOKUP($D1645,Popis!$A:$H,4,0)</f>
        <v>Zadar</v>
      </c>
      <c r="D1645" t="s">
        <v>457</v>
      </c>
      <c r="E1645" t="s">
        <v>72</v>
      </c>
      <c r="F1645" s="1">
        <v>69.66</v>
      </c>
      <c r="H1645" s="1">
        <v>77.78</v>
      </c>
      <c r="J1645" s="1">
        <v>72.517646999999997</v>
      </c>
      <c r="L1645" t="str">
        <f>+VLOOKUP($D1645,Popis!$A:$H,2,0)</f>
        <v>Dr. Franje Tuđmana 24 G</v>
      </c>
      <c r="M1645" t="str">
        <f>+VLOOKUP($D1645,Popis!$A:$H,5,0)</f>
        <v>023/335 300; 023 240 634</v>
      </c>
      <c r="N1645">
        <f>+VLOOKUP($D1645,Popis!$A:$H,6,0)</f>
        <v>0</v>
      </c>
      <c r="O1645" t="str">
        <f>+VLOOKUP($D1645,Popis!$A:$H,7,0)</f>
        <v>ante-kuzmanic@medskolazd.hr</v>
      </c>
      <c r="P1645" t="str">
        <f>+VLOOKUP($D1645,Popis!$A:$H,8,0)</f>
        <v>http://www.medskolazd.hr</v>
      </c>
    </row>
    <row r="1646" spans="1:16" x14ac:dyDescent="0.3">
      <c r="A1646" t="s">
        <v>450</v>
      </c>
      <c r="B1646" t="str">
        <f>+VLOOKUP($D1646,Popis!$A:$H,3,0)</f>
        <v>23000</v>
      </c>
      <c r="C1646" t="str">
        <f>+VLOOKUP($D1646,Popis!$A:$H,4,0)</f>
        <v>Zadar</v>
      </c>
      <c r="D1646" t="s">
        <v>457</v>
      </c>
      <c r="E1646" t="s">
        <v>26</v>
      </c>
      <c r="F1646" s="1">
        <v>56.07</v>
      </c>
      <c r="H1646" s="1">
        <v>76.040000000000006</v>
      </c>
      <c r="J1646" s="1">
        <v>63.095609000000003</v>
      </c>
      <c r="L1646" t="str">
        <f>+VLOOKUP($D1646,Popis!$A:$H,2,0)</f>
        <v>Dr. Franje Tuđmana 24 G</v>
      </c>
      <c r="M1646" t="str">
        <f>+VLOOKUP($D1646,Popis!$A:$H,5,0)</f>
        <v>023/335 300; 023 240 634</v>
      </c>
      <c r="N1646">
        <f>+VLOOKUP($D1646,Popis!$A:$H,6,0)</f>
        <v>0</v>
      </c>
      <c r="O1646" t="str">
        <f>+VLOOKUP($D1646,Popis!$A:$H,7,0)</f>
        <v>ante-kuzmanic@medskolazd.hr</v>
      </c>
      <c r="P1646" t="str">
        <f>+VLOOKUP($D1646,Popis!$A:$H,8,0)</f>
        <v>http://www.medskolazd.hr</v>
      </c>
    </row>
    <row r="1647" spans="1:16" x14ac:dyDescent="0.3">
      <c r="A1647" t="s">
        <v>450</v>
      </c>
      <c r="B1647" t="str">
        <f>+VLOOKUP($D1647,Popis!$A:$H,3,0)</f>
        <v>23000</v>
      </c>
      <c r="C1647" t="str">
        <f>+VLOOKUP($D1647,Popis!$A:$H,4,0)</f>
        <v>Zadar</v>
      </c>
      <c r="D1647" t="s">
        <v>457</v>
      </c>
      <c r="E1647" t="s">
        <v>536</v>
      </c>
      <c r="F1647" s="1">
        <v>65.19</v>
      </c>
      <c r="H1647" s="1">
        <v>79.599999999999994</v>
      </c>
      <c r="J1647" s="1">
        <v>70.394705000000002</v>
      </c>
      <c r="L1647" t="str">
        <f>+VLOOKUP($D1647,Popis!$A:$H,2,0)</f>
        <v>Dr. Franje Tuđmana 24 G</v>
      </c>
      <c r="M1647" t="str">
        <f>+VLOOKUP($D1647,Popis!$A:$H,5,0)</f>
        <v>023/335 300; 023 240 634</v>
      </c>
      <c r="N1647">
        <f>+VLOOKUP($D1647,Popis!$A:$H,6,0)</f>
        <v>0</v>
      </c>
      <c r="O1647" t="str">
        <f>+VLOOKUP($D1647,Popis!$A:$H,7,0)</f>
        <v>ante-kuzmanic@medskolazd.hr</v>
      </c>
      <c r="P1647" t="str">
        <f>+VLOOKUP($D1647,Popis!$A:$H,8,0)</f>
        <v>http://www.medskolazd.hr</v>
      </c>
    </row>
    <row r="1648" spans="1:16" x14ac:dyDescent="0.3">
      <c r="A1648" t="s">
        <v>450</v>
      </c>
      <c r="B1648" t="str">
        <f>+VLOOKUP($D1648,Popis!$A:$H,3,0)</f>
        <v>23000</v>
      </c>
      <c r="C1648" t="str">
        <f>+VLOOKUP($D1648,Popis!$A:$H,4,0)</f>
        <v>Zadar</v>
      </c>
      <c r="D1648" t="s">
        <v>458</v>
      </c>
      <c r="E1648" t="s">
        <v>39</v>
      </c>
      <c r="F1648" s="1">
        <v>30.83</v>
      </c>
      <c r="H1648" s="1">
        <v>47.3</v>
      </c>
      <c r="J1648" s="1">
        <v>35.251904000000003</v>
      </c>
      <c r="L1648" t="str">
        <f>+VLOOKUP($D1648,Popis!$A:$H,2,0)</f>
        <v>IVANA MAŽURANIĆA 32</v>
      </c>
      <c r="M1648" t="str">
        <f>+VLOOKUP($D1648,Popis!$A:$H,5,0)</f>
        <v>023/236-319; 023/236-228</v>
      </c>
      <c r="N1648" t="str">
        <f>+VLOOKUP($D1648,Popis!$A:$H,6,0)</f>
        <v>023/236-228</v>
      </c>
      <c r="O1648" t="str">
        <f>+VLOOKUP($D1648,Popis!$A:$H,7,0)</f>
        <v>obrtskolgm-zd@obrtskolgm.hr; ured@ss-gojkamatuline-zd.skole.hr</v>
      </c>
      <c r="P1648">
        <f>+VLOOKUP($D1648,Popis!$A:$H,8,0)</f>
        <v>0</v>
      </c>
    </row>
    <row r="1649" spans="1:16" x14ac:dyDescent="0.3">
      <c r="A1649" t="s">
        <v>450</v>
      </c>
      <c r="B1649" t="str">
        <f>+VLOOKUP($D1649,Popis!$A:$H,3,0)</f>
        <v>23000</v>
      </c>
      <c r="C1649" t="str">
        <f>+VLOOKUP($D1649,Popis!$A:$H,4,0)</f>
        <v>Zadar</v>
      </c>
      <c r="D1649" t="s">
        <v>458</v>
      </c>
      <c r="E1649" t="s">
        <v>66</v>
      </c>
      <c r="F1649" s="1">
        <v>61.65</v>
      </c>
      <c r="H1649" s="1">
        <v>77.11</v>
      </c>
      <c r="J1649" s="1">
        <v>67.750951999999998</v>
      </c>
      <c r="L1649" t="str">
        <f>+VLOOKUP($D1649,Popis!$A:$H,2,0)</f>
        <v>IVANA MAŽURANIĆA 32</v>
      </c>
      <c r="M1649" t="str">
        <f>+VLOOKUP($D1649,Popis!$A:$H,5,0)</f>
        <v>023/236-319; 023/236-228</v>
      </c>
      <c r="N1649" t="str">
        <f>+VLOOKUP($D1649,Popis!$A:$H,6,0)</f>
        <v>023/236-228</v>
      </c>
      <c r="O1649" t="str">
        <f>+VLOOKUP($D1649,Popis!$A:$H,7,0)</f>
        <v>obrtskolgm-zd@obrtskolgm.hr; ured@ss-gojkamatuline-zd.skole.hr</v>
      </c>
      <c r="P1649">
        <f>+VLOOKUP($D1649,Popis!$A:$H,8,0)</f>
        <v>0</v>
      </c>
    </row>
    <row r="1650" spans="1:16" x14ac:dyDescent="0.3">
      <c r="A1650" t="s">
        <v>450</v>
      </c>
      <c r="B1650" t="str">
        <f>+VLOOKUP($D1650,Popis!$A:$H,3,0)</f>
        <v>23000</v>
      </c>
      <c r="C1650" t="str">
        <f>+VLOOKUP($D1650,Popis!$A:$H,4,0)</f>
        <v>Zadar</v>
      </c>
      <c r="D1650" t="s">
        <v>617</v>
      </c>
      <c r="E1650" t="s">
        <v>13</v>
      </c>
      <c r="F1650" s="1">
        <v>47.6</v>
      </c>
      <c r="H1650" s="1">
        <v>58.12</v>
      </c>
      <c r="J1650" s="1">
        <v>50.747272000000002</v>
      </c>
      <c r="L1650" t="str">
        <f>+VLOOKUP($D1650,Popis!$A:$H,2,0)</f>
        <v>Dr.F.Tuđmana 24/H</v>
      </c>
      <c r="M1650" t="str">
        <f>+VLOOKUP($D1650,Popis!$A:$H,5,0)</f>
        <v>023/315-668; 023/316-044</v>
      </c>
      <c r="N1650" t="str">
        <f>+VLOOKUP($D1650,Popis!$A:$H,6,0)</f>
        <v>023/316-044</v>
      </c>
      <c r="O1650" t="str">
        <f>+VLOOKUP($D1650,Popis!$A:$H,7,0)</f>
        <v>skola@ppvs-ozanic.hr</v>
      </c>
      <c r="P1650">
        <f>+VLOOKUP($D1650,Popis!$A:$H,8,0)</f>
        <v>0</v>
      </c>
    </row>
    <row r="1651" spans="1:16" x14ac:dyDescent="0.3">
      <c r="A1651" t="s">
        <v>450</v>
      </c>
      <c r="B1651" t="str">
        <f>+VLOOKUP($D1651,Popis!$A:$H,3,0)</f>
        <v>23000</v>
      </c>
      <c r="C1651" t="str">
        <f>+VLOOKUP($D1651,Popis!$A:$H,4,0)</f>
        <v>Zadar</v>
      </c>
      <c r="D1651" t="s">
        <v>617</v>
      </c>
      <c r="E1651" t="s">
        <v>76</v>
      </c>
      <c r="F1651" s="1">
        <v>22.5</v>
      </c>
      <c r="H1651" s="1">
        <v>27.52</v>
      </c>
      <c r="J1651" s="1">
        <v>24.58</v>
      </c>
      <c r="L1651" t="str">
        <f>+VLOOKUP($D1651,Popis!$A:$H,2,0)</f>
        <v>Dr.F.Tuđmana 24/H</v>
      </c>
      <c r="M1651" t="str">
        <f>+VLOOKUP($D1651,Popis!$A:$H,5,0)</f>
        <v>023/315-668; 023/316-044</v>
      </c>
      <c r="N1651" t="str">
        <f>+VLOOKUP($D1651,Popis!$A:$H,6,0)</f>
        <v>023/316-044</v>
      </c>
      <c r="O1651" t="str">
        <f>+VLOOKUP($D1651,Popis!$A:$H,7,0)</f>
        <v>skola@ppvs-ozanic.hr</v>
      </c>
      <c r="P1651">
        <f>+VLOOKUP($D1651,Popis!$A:$H,8,0)</f>
        <v>0</v>
      </c>
    </row>
    <row r="1652" spans="1:16" x14ac:dyDescent="0.3">
      <c r="A1652" t="s">
        <v>450</v>
      </c>
      <c r="B1652" t="str">
        <f>+VLOOKUP($D1652,Popis!$A:$H,3,0)</f>
        <v>23000</v>
      </c>
      <c r="C1652" t="str">
        <f>+VLOOKUP($D1652,Popis!$A:$H,4,0)</f>
        <v>Zadar</v>
      </c>
      <c r="D1652" t="s">
        <v>617</v>
      </c>
      <c r="E1652" t="s">
        <v>77</v>
      </c>
      <c r="F1652" s="1">
        <v>45.7</v>
      </c>
      <c r="H1652" s="1">
        <v>52.79</v>
      </c>
      <c r="J1652" s="1">
        <v>49.496000000000002</v>
      </c>
      <c r="L1652" t="str">
        <f>+VLOOKUP($D1652,Popis!$A:$H,2,0)</f>
        <v>Dr.F.Tuđmana 24/H</v>
      </c>
      <c r="M1652" t="str">
        <f>+VLOOKUP($D1652,Popis!$A:$H,5,0)</f>
        <v>023/315-668; 023/316-044</v>
      </c>
      <c r="N1652" t="str">
        <f>+VLOOKUP($D1652,Popis!$A:$H,6,0)</f>
        <v>023/316-044</v>
      </c>
      <c r="O1652" t="str">
        <f>+VLOOKUP($D1652,Popis!$A:$H,7,0)</f>
        <v>skola@ppvs-ozanic.hr</v>
      </c>
      <c r="P1652">
        <f>+VLOOKUP($D1652,Popis!$A:$H,8,0)</f>
        <v>0</v>
      </c>
    </row>
    <row r="1653" spans="1:16" x14ac:dyDescent="0.3">
      <c r="A1653" t="s">
        <v>450</v>
      </c>
      <c r="B1653" t="str">
        <f>+VLOOKUP($D1653,Popis!$A:$H,3,0)</f>
        <v>23000</v>
      </c>
      <c r="C1653" t="str">
        <f>+VLOOKUP($D1653,Popis!$A:$H,4,0)</f>
        <v>Zadar</v>
      </c>
      <c r="D1653" t="s">
        <v>617</v>
      </c>
      <c r="E1653" t="s">
        <v>67</v>
      </c>
      <c r="F1653" s="1">
        <v>22.85</v>
      </c>
      <c r="H1653" s="1">
        <v>28.71</v>
      </c>
      <c r="J1653" s="1">
        <v>25.63</v>
      </c>
      <c r="L1653" t="str">
        <f>+VLOOKUP($D1653,Popis!$A:$H,2,0)</f>
        <v>Dr.F.Tuđmana 24/H</v>
      </c>
      <c r="M1653" t="str">
        <f>+VLOOKUP($D1653,Popis!$A:$H,5,0)</f>
        <v>023/315-668; 023/316-044</v>
      </c>
      <c r="N1653" t="str">
        <f>+VLOOKUP($D1653,Popis!$A:$H,6,0)</f>
        <v>023/316-044</v>
      </c>
      <c r="O1653" t="str">
        <f>+VLOOKUP($D1653,Popis!$A:$H,7,0)</f>
        <v>skola@ppvs-ozanic.hr</v>
      </c>
      <c r="P1653">
        <f>+VLOOKUP($D1653,Popis!$A:$H,8,0)</f>
        <v>0</v>
      </c>
    </row>
    <row r="1654" spans="1:16" x14ac:dyDescent="0.3">
      <c r="A1654" t="s">
        <v>450</v>
      </c>
      <c r="B1654" t="str">
        <f>+VLOOKUP($D1654,Popis!$A:$H,3,0)</f>
        <v>23000</v>
      </c>
      <c r="C1654" t="str">
        <f>+VLOOKUP($D1654,Popis!$A:$H,4,0)</f>
        <v>Zadar</v>
      </c>
      <c r="D1654" t="s">
        <v>617</v>
      </c>
      <c r="E1654" t="s">
        <v>502</v>
      </c>
      <c r="F1654" s="1">
        <v>22.98</v>
      </c>
      <c r="H1654" s="1">
        <v>40.99</v>
      </c>
      <c r="J1654" s="1">
        <v>26.408888000000001</v>
      </c>
      <c r="L1654" t="str">
        <f>+VLOOKUP($D1654,Popis!$A:$H,2,0)</f>
        <v>Dr.F.Tuđmana 24/H</v>
      </c>
      <c r="M1654" t="str">
        <f>+VLOOKUP($D1654,Popis!$A:$H,5,0)</f>
        <v>023/315-668; 023/316-044</v>
      </c>
      <c r="N1654" t="str">
        <f>+VLOOKUP($D1654,Popis!$A:$H,6,0)</f>
        <v>023/316-044</v>
      </c>
      <c r="O1654" t="str">
        <f>+VLOOKUP($D1654,Popis!$A:$H,7,0)</f>
        <v>skola@ppvs-ozanic.hr</v>
      </c>
      <c r="P1654">
        <f>+VLOOKUP($D1654,Popis!$A:$H,8,0)</f>
        <v>0</v>
      </c>
    </row>
    <row r="1655" spans="1:16" x14ac:dyDescent="0.3">
      <c r="A1655" t="s">
        <v>450</v>
      </c>
      <c r="B1655" t="str">
        <f>+VLOOKUP($D1655,Popis!$A:$H,3,0)</f>
        <v>23000</v>
      </c>
      <c r="C1655" t="str">
        <f>+VLOOKUP($D1655,Popis!$A:$H,4,0)</f>
        <v>Zadar</v>
      </c>
      <c r="D1655" t="s">
        <v>617</v>
      </c>
      <c r="E1655" t="s">
        <v>506</v>
      </c>
      <c r="F1655" s="1">
        <v>57.17</v>
      </c>
      <c r="H1655" s="1">
        <v>79.930000000000007</v>
      </c>
      <c r="J1655" s="1">
        <v>64.570499999999996</v>
      </c>
      <c r="L1655" t="str">
        <f>+VLOOKUP($D1655,Popis!$A:$H,2,0)</f>
        <v>Dr.F.Tuđmana 24/H</v>
      </c>
      <c r="M1655" t="str">
        <f>+VLOOKUP($D1655,Popis!$A:$H,5,0)</f>
        <v>023/315-668; 023/316-044</v>
      </c>
      <c r="N1655" t="str">
        <f>+VLOOKUP($D1655,Popis!$A:$H,6,0)</f>
        <v>023/316-044</v>
      </c>
      <c r="O1655" t="str">
        <f>+VLOOKUP($D1655,Popis!$A:$H,7,0)</f>
        <v>skola@ppvs-ozanic.hr</v>
      </c>
      <c r="P1655">
        <f>+VLOOKUP($D1655,Popis!$A:$H,8,0)</f>
        <v>0</v>
      </c>
    </row>
    <row r="1656" spans="1:16" x14ac:dyDescent="0.3">
      <c r="A1656" t="s">
        <v>450</v>
      </c>
      <c r="B1656" t="str">
        <f>+VLOOKUP($D1656,Popis!$A:$H,3,0)</f>
        <v>23000</v>
      </c>
      <c r="C1656" t="str">
        <f>+VLOOKUP($D1656,Popis!$A:$H,4,0)</f>
        <v>Zadar</v>
      </c>
      <c r="D1656" t="s">
        <v>617</v>
      </c>
      <c r="E1656" t="s">
        <v>507</v>
      </c>
      <c r="F1656" s="1">
        <v>49.23</v>
      </c>
      <c r="H1656" s="1">
        <v>77.78</v>
      </c>
      <c r="J1656" s="1">
        <v>57.857619</v>
      </c>
      <c r="L1656" t="str">
        <f>+VLOOKUP($D1656,Popis!$A:$H,2,0)</f>
        <v>Dr.F.Tuđmana 24/H</v>
      </c>
      <c r="M1656" t="str">
        <f>+VLOOKUP($D1656,Popis!$A:$H,5,0)</f>
        <v>023/315-668; 023/316-044</v>
      </c>
      <c r="N1656" t="str">
        <f>+VLOOKUP($D1656,Popis!$A:$H,6,0)</f>
        <v>023/316-044</v>
      </c>
      <c r="O1656" t="str">
        <f>+VLOOKUP($D1656,Popis!$A:$H,7,0)</f>
        <v>skola@ppvs-ozanic.hr</v>
      </c>
      <c r="P1656">
        <f>+VLOOKUP($D1656,Popis!$A:$H,8,0)</f>
        <v>0</v>
      </c>
    </row>
    <row r="1657" spans="1:16" x14ac:dyDescent="0.3">
      <c r="A1657" t="s">
        <v>450</v>
      </c>
      <c r="B1657" t="str">
        <f>+VLOOKUP($D1657,Popis!$A:$H,3,0)</f>
        <v>23000</v>
      </c>
      <c r="C1657" t="str">
        <f>+VLOOKUP($D1657,Popis!$A:$H,4,0)</f>
        <v>Zadar</v>
      </c>
      <c r="D1657" t="s">
        <v>459</v>
      </c>
      <c r="E1657" t="s">
        <v>511</v>
      </c>
      <c r="F1657" s="1">
        <v>46.3</v>
      </c>
      <c r="H1657" s="1">
        <v>77.400000000000006</v>
      </c>
      <c r="J1657" s="1">
        <v>60.996341000000001</v>
      </c>
      <c r="L1657" t="str">
        <f>+VLOOKUP($D1657,Popis!$A:$H,2,0)</f>
        <v>ANTE KUZMANIĆA 1</v>
      </c>
      <c r="M1657" t="str">
        <f>+VLOOKUP($D1657,Popis!$A:$H,5,0)</f>
        <v>023/315-600</v>
      </c>
      <c r="N1657" t="str">
        <f>+VLOOKUP($D1657,Popis!$A:$H,6,0)</f>
        <v>023/316-510</v>
      </c>
      <c r="O1657" t="str">
        <f>+VLOOKUP($D1657,Popis!$A:$H,7,0)</f>
        <v>skola@pomskzd.hr; pomorskazd@ss-pomorska-zd.skole.hr</v>
      </c>
      <c r="P1657" t="str">
        <f>+VLOOKUP($D1657,Popis!$A:$H,8,0)</f>
        <v>www.pomskzd.hr</v>
      </c>
    </row>
    <row r="1658" spans="1:16" x14ac:dyDescent="0.3">
      <c r="A1658" t="s">
        <v>450</v>
      </c>
      <c r="B1658" t="str">
        <f>+VLOOKUP($D1658,Popis!$A:$H,3,0)</f>
        <v>23000</v>
      </c>
      <c r="C1658" t="str">
        <f>+VLOOKUP($D1658,Popis!$A:$H,4,0)</f>
        <v>Zadar</v>
      </c>
      <c r="D1658" t="s">
        <v>459</v>
      </c>
      <c r="E1658" t="s">
        <v>512</v>
      </c>
      <c r="F1658" s="1">
        <v>46.62</v>
      </c>
      <c r="H1658" s="1">
        <v>68.459999999999994</v>
      </c>
      <c r="J1658" s="1">
        <v>54.063333</v>
      </c>
      <c r="L1658" t="str">
        <f>+VLOOKUP($D1658,Popis!$A:$H,2,0)</f>
        <v>ANTE KUZMANIĆA 1</v>
      </c>
      <c r="M1658" t="str">
        <f>+VLOOKUP($D1658,Popis!$A:$H,5,0)</f>
        <v>023/315-600</v>
      </c>
      <c r="N1658" t="str">
        <f>+VLOOKUP($D1658,Popis!$A:$H,6,0)</f>
        <v>023/316-510</v>
      </c>
      <c r="O1658" t="str">
        <f>+VLOOKUP($D1658,Popis!$A:$H,7,0)</f>
        <v>skola@pomskzd.hr; pomorskazd@ss-pomorska-zd.skole.hr</v>
      </c>
      <c r="P1658" t="str">
        <f>+VLOOKUP($D1658,Popis!$A:$H,8,0)</f>
        <v>www.pomskzd.hr</v>
      </c>
    </row>
    <row r="1659" spans="1:16" x14ac:dyDescent="0.3">
      <c r="A1659" t="s">
        <v>450</v>
      </c>
      <c r="B1659" t="str">
        <f>+VLOOKUP($D1659,Popis!$A:$H,3,0)</f>
        <v>23000</v>
      </c>
      <c r="C1659" t="str">
        <f>+VLOOKUP($D1659,Popis!$A:$H,4,0)</f>
        <v>Zadar</v>
      </c>
      <c r="D1659" t="s">
        <v>460</v>
      </c>
      <c r="E1659" t="s">
        <v>38</v>
      </c>
      <c r="F1659" s="1">
        <v>60.77</v>
      </c>
      <c r="H1659" s="1">
        <v>79.23</v>
      </c>
      <c r="J1659" s="1">
        <v>67.429411000000002</v>
      </c>
      <c r="L1659" t="str">
        <f>+VLOOKUP($D1659,Popis!$A:$H,2,0)</f>
        <v>PERIVOJ VLADIMIRA NAZORA 3</v>
      </c>
      <c r="M1659" t="str">
        <f>+VLOOKUP($D1659,Popis!$A:$H,5,0)</f>
        <v>023/224 028; 023/627 626; 023/213-746</v>
      </c>
      <c r="N1659">
        <f>+VLOOKUP($D1659,Popis!$A:$H,6,0)</f>
        <v>0</v>
      </c>
      <c r="O1659" t="str">
        <f>+VLOOKUP($D1659,Popis!$A:$H,7,0)</f>
        <v>ured@ss-prirodoslovno-graficka-zd.skole.hr</v>
      </c>
      <c r="P1659">
        <f>+VLOOKUP($D1659,Popis!$A:$H,8,0)</f>
        <v>0</v>
      </c>
    </row>
    <row r="1660" spans="1:16" x14ac:dyDescent="0.3">
      <c r="A1660" t="s">
        <v>450</v>
      </c>
      <c r="B1660" t="str">
        <f>+VLOOKUP($D1660,Popis!$A:$H,3,0)</f>
        <v>23000</v>
      </c>
      <c r="C1660" t="str">
        <f>+VLOOKUP($D1660,Popis!$A:$H,4,0)</f>
        <v>Zadar</v>
      </c>
      <c r="D1660" t="s">
        <v>460</v>
      </c>
      <c r="E1660" t="s">
        <v>527</v>
      </c>
      <c r="F1660" s="1">
        <v>62.76</v>
      </c>
      <c r="H1660" s="1">
        <v>74.83</v>
      </c>
      <c r="J1660" s="1">
        <v>67.631817999999996</v>
      </c>
      <c r="L1660" t="str">
        <f>+VLOOKUP($D1660,Popis!$A:$H,2,0)</f>
        <v>PERIVOJ VLADIMIRA NAZORA 3</v>
      </c>
      <c r="M1660" t="str">
        <f>+VLOOKUP($D1660,Popis!$A:$H,5,0)</f>
        <v>023/224 028; 023/627 626; 023/213-746</v>
      </c>
      <c r="N1660">
        <f>+VLOOKUP($D1660,Popis!$A:$H,6,0)</f>
        <v>0</v>
      </c>
      <c r="O1660" t="str">
        <f>+VLOOKUP($D1660,Popis!$A:$H,7,0)</f>
        <v>ured@ss-prirodoslovno-graficka-zd.skole.hr</v>
      </c>
      <c r="P1660">
        <f>+VLOOKUP($D1660,Popis!$A:$H,8,0)</f>
        <v>0</v>
      </c>
    </row>
    <row r="1661" spans="1:16" x14ac:dyDescent="0.3">
      <c r="A1661" t="s">
        <v>450</v>
      </c>
      <c r="B1661" t="str">
        <f>+VLOOKUP($D1661,Popis!$A:$H,3,0)</f>
        <v>23000</v>
      </c>
      <c r="C1661" t="str">
        <f>+VLOOKUP($D1661,Popis!$A:$H,4,0)</f>
        <v>Zadar</v>
      </c>
      <c r="D1661" t="s">
        <v>460</v>
      </c>
      <c r="E1661" t="s">
        <v>55</v>
      </c>
      <c r="F1661" s="1">
        <v>34.840000000000003</v>
      </c>
      <c r="H1661" s="1">
        <v>72.010000000000005</v>
      </c>
      <c r="J1661" s="1">
        <v>52.632666</v>
      </c>
      <c r="L1661" t="str">
        <f>+VLOOKUP($D1661,Popis!$A:$H,2,0)</f>
        <v>PERIVOJ VLADIMIRA NAZORA 3</v>
      </c>
      <c r="M1661" t="str">
        <f>+VLOOKUP($D1661,Popis!$A:$H,5,0)</f>
        <v>023/224 028; 023/627 626; 023/213-746</v>
      </c>
      <c r="N1661">
        <f>+VLOOKUP($D1661,Popis!$A:$H,6,0)</f>
        <v>0</v>
      </c>
      <c r="O1661" t="str">
        <f>+VLOOKUP($D1661,Popis!$A:$H,7,0)</f>
        <v>ured@ss-prirodoslovno-graficka-zd.skole.hr</v>
      </c>
      <c r="P1661">
        <f>+VLOOKUP($D1661,Popis!$A:$H,8,0)</f>
        <v>0</v>
      </c>
    </row>
    <row r="1662" spans="1:16" x14ac:dyDescent="0.3">
      <c r="A1662" t="s">
        <v>450</v>
      </c>
      <c r="B1662" t="str">
        <f>+VLOOKUP($D1662,Popis!$A:$H,3,0)</f>
        <v>23000</v>
      </c>
      <c r="C1662" t="str">
        <f>+VLOOKUP($D1662,Popis!$A:$H,4,0)</f>
        <v>Zadar</v>
      </c>
      <c r="D1662" t="s">
        <v>460</v>
      </c>
      <c r="E1662" t="s">
        <v>86</v>
      </c>
      <c r="F1662" s="1">
        <v>63.64</v>
      </c>
      <c r="H1662" s="1">
        <v>76.44</v>
      </c>
      <c r="J1662" s="1">
        <v>67.992000000000004</v>
      </c>
      <c r="L1662" t="str">
        <f>+VLOOKUP($D1662,Popis!$A:$H,2,0)</f>
        <v>PERIVOJ VLADIMIRA NAZORA 3</v>
      </c>
      <c r="M1662" t="str">
        <f>+VLOOKUP($D1662,Popis!$A:$H,5,0)</f>
        <v>023/224 028; 023/627 626; 023/213-746</v>
      </c>
      <c r="N1662">
        <f>+VLOOKUP($D1662,Popis!$A:$H,6,0)</f>
        <v>0</v>
      </c>
      <c r="O1662" t="str">
        <f>+VLOOKUP($D1662,Popis!$A:$H,7,0)</f>
        <v>ured@ss-prirodoslovno-graficka-zd.skole.hr</v>
      </c>
      <c r="P1662">
        <f>+VLOOKUP($D1662,Popis!$A:$H,8,0)</f>
        <v>0</v>
      </c>
    </row>
    <row r="1663" spans="1:16" x14ac:dyDescent="0.3">
      <c r="A1663" t="s">
        <v>450</v>
      </c>
      <c r="B1663" t="str">
        <f>+VLOOKUP($D1663,Popis!$A:$H,3,0)</f>
        <v>23000</v>
      </c>
      <c r="C1663" t="str">
        <f>+VLOOKUP($D1663,Popis!$A:$H,4,0)</f>
        <v>Zadar</v>
      </c>
      <c r="D1663" t="s">
        <v>461</v>
      </c>
      <c r="E1663" t="s">
        <v>20</v>
      </c>
      <c r="F1663" s="1">
        <v>38.590000000000003</v>
      </c>
      <c r="H1663" s="1">
        <v>78.180000000000007</v>
      </c>
      <c r="J1663" s="1">
        <v>57.134999999999998</v>
      </c>
      <c r="L1663" t="str">
        <f>+VLOOKUP($D1663,Popis!$A:$H,2,0)</f>
        <v>Splitska 1</v>
      </c>
      <c r="M1663" t="str">
        <f>+VLOOKUP($D1663,Popis!$A:$H,5,0)</f>
        <v>023 301 565</v>
      </c>
      <c r="N1663">
        <f>+VLOOKUP($D1663,Popis!$A:$H,6,0)</f>
        <v>0</v>
      </c>
      <c r="O1663" t="str">
        <f>+VLOOKUP($D1663,Popis!$A:$H,7,0)</f>
        <v>skola@pgnova.hr; ured@privatna-gimnazija-nova.skole.hr</v>
      </c>
      <c r="P1663" t="str">
        <f>+VLOOKUP($D1663,Popis!$A:$H,8,0)</f>
        <v>www.pgnova.hr</v>
      </c>
    </row>
    <row r="1664" spans="1:16" x14ac:dyDescent="0.3">
      <c r="A1664" t="s">
        <v>450</v>
      </c>
      <c r="B1664" t="str">
        <f>+VLOOKUP($D1664,Popis!$A:$H,3,0)</f>
        <v>23250</v>
      </c>
      <c r="C1664" t="str">
        <f>+VLOOKUP($D1664,Popis!$A:$H,4,0)</f>
        <v>Pag</v>
      </c>
      <c r="D1664" t="s">
        <v>462</v>
      </c>
      <c r="E1664" t="s">
        <v>14</v>
      </c>
      <c r="F1664" s="1">
        <v>28.31</v>
      </c>
      <c r="H1664" s="1">
        <v>28.67</v>
      </c>
      <c r="J1664" s="1">
        <v>28.49</v>
      </c>
      <c r="L1664" t="str">
        <f>+VLOOKUP($D1664,Popis!$A:$H,2,0)</f>
        <v>ANTE STARČEVIĆA 9</v>
      </c>
      <c r="M1664" t="str">
        <f>+VLOOKUP($D1664,Popis!$A:$H,5,0)</f>
        <v>023/611-720</v>
      </c>
      <c r="N1664" t="str">
        <f>+VLOOKUP($D1664,Popis!$A:$H,6,0)</f>
        <v>023/600-270</v>
      </c>
      <c r="O1664" t="str">
        <f>+VLOOKUP($D1664,Popis!$A:$H,7,0)</f>
        <v>ured@ss-bkasica-pag.skole.hr</v>
      </c>
      <c r="P1664" t="str">
        <f>+VLOOKUP($D1664,Popis!$A:$H,8,0)</f>
        <v>http://www.ss-bkasica-pag.skole.hr</v>
      </c>
    </row>
    <row r="1665" spans="1:16" x14ac:dyDescent="0.3">
      <c r="A1665" t="s">
        <v>450</v>
      </c>
      <c r="B1665" t="str">
        <f>+VLOOKUP($D1665,Popis!$A:$H,3,0)</f>
        <v>23250</v>
      </c>
      <c r="C1665" t="str">
        <f>+VLOOKUP($D1665,Popis!$A:$H,4,0)</f>
        <v>Pag</v>
      </c>
      <c r="D1665" t="s">
        <v>462</v>
      </c>
      <c r="E1665" t="s">
        <v>15</v>
      </c>
      <c r="F1665" s="1">
        <v>30.76</v>
      </c>
      <c r="H1665" s="1">
        <v>30.76</v>
      </c>
      <c r="J1665" s="1">
        <v>30.76</v>
      </c>
      <c r="L1665" t="str">
        <f>+VLOOKUP($D1665,Popis!$A:$H,2,0)</f>
        <v>ANTE STARČEVIĆA 9</v>
      </c>
      <c r="M1665" t="str">
        <f>+VLOOKUP($D1665,Popis!$A:$H,5,0)</f>
        <v>023/611-720</v>
      </c>
      <c r="N1665" t="str">
        <f>+VLOOKUP($D1665,Popis!$A:$H,6,0)</f>
        <v>023/600-270</v>
      </c>
      <c r="O1665" t="str">
        <f>+VLOOKUP($D1665,Popis!$A:$H,7,0)</f>
        <v>ured@ss-bkasica-pag.skole.hr</v>
      </c>
      <c r="P1665" t="str">
        <f>+VLOOKUP($D1665,Popis!$A:$H,8,0)</f>
        <v>http://www.ss-bkasica-pag.skole.hr</v>
      </c>
    </row>
    <row r="1666" spans="1:16" x14ac:dyDescent="0.3">
      <c r="A1666" t="s">
        <v>450</v>
      </c>
      <c r="B1666" t="str">
        <f>+VLOOKUP($D1666,Popis!$A:$H,3,0)</f>
        <v>23250</v>
      </c>
      <c r="C1666" t="str">
        <f>+VLOOKUP($D1666,Popis!$A:$H,4,0)</f>
        <v>Pag</v>
      </c>
      <c r="D1666" t="s">
        <v>462</v>
      </c>
      <c r="E1666" t="s">
        <v>20</v>
      </c>
      <c r="F1666" s="1">
        <v>60.87</v>
      </c>
      <c r="H1666" s="1">
        <v>81</v>
      </c>
      <c r="J1666" s="1">
        <v>74.790000000000006</v>
      </c>
      <c r="L1666" t="str">
        <f>+VLOOKUP($D1666,Popis!$A:$H,2,0)</f>
        <v>ANTE STARČEVIĆA 9</v>
      </c>
      <c r="M1666" t="str">
        <f>+VLOOKUP($D1666,Popis!$A:$H,5,0)</f>
        <v>023/611-720</v>
      </c>
      <c r="N1666" t="str">
        <f>+VLOOKUP($D1666,Popis!$A:$H,6,0)</f>
        <v>023/600-270</v>
      </c>
      <c r="O1666" t="str">
        <f>+VLOOKUP($D1666,Popis!$A:$H,7,0)</f>
        <v>ured@ss-bkasica-pag.skole.hr</v>
      </c>
      <c r="P1666" t="str">
        <f>+VLOOKUP($D1666,Popis!$A:$H,8,0)</f>
        <v>http://www.ss-bkasica-pag.skole.hr</v>
      </c>
    </row>
    <row r="1667" spans="1:16" x14ac:dyDescent="0.3">
      <c r="A1667" t="s">
        <v>450</v>
      </c>
      <c r="B1667" t="str">
        <f>+VLOOKUP($D1667,Popis!$A:$H,3,0)</f>
        <v>23210</v>
      </c>
      <c r="C1667" t="str">
        <f>+VLOOKUP($D1667,Popis!$A:$H,4,0)</f>
        <v>Biograd na Moru</v>
      </c>
      <c r="D1667" t="s">
        <v>463</v>
      </c>
      <c r="E1667" t="s">
        <v>277</v>
      </c>
      <c r="F1667" s="1">
        <v>23.77</v>
      </c>
      <c r="H1667" s="1">
        <v>25.45</v>
      </c>
      <c r="J1667" s="1">
        <v>24.501666</v>
      </c>
      <c r="L1667" t="str">
        <f>+VLOOKUP($D1667,Popis!$A:$H,2,0)</f>
        <v>Augusta Šenoe 29</v>
      </c>
      <c r="M1667" t="str">
        <f>+VLOOKUP($D1667,Popis!$A:$H,5,0)</f>
        <v>023/385-114; 023/383-278</v>
      </c>
      <c r="N1667" t="str">
        <f>+VLOOKUP($D1667,Popis!$A:$H,6,0)</f>
        <v>023/386-760</v>
      </c>
      <c r="O1667" t="str">
        <f>+VLOOKUP($D1667,Popis!$A:$H,7,0)</f>
        <v>ssbnm@ss-biogradnamoru.skole.hr</v>
      </c>
      <c r="P1667" t="str">
        <f>+VLOOKUP($D1667,Popis!$A:$H,8,0)</f>
        <v>http://www.ss-biogradnamoru.skole.hr/</v>
      </c>
    </row>
    <row r="1668" spans="1:16" x14ac:dyDescent="0.3">
      <c r="A1668" t="s">
        <v>450</v>
      </c>
      <c r="B1668" t="str">
        <f>+VLOOKUP($D1668,Popis!$A:$H,3,0)</f>
        <v>23210</v>
      </c>
      <c r="C1668" t="str">
        <f>+VLOOKUP($D1668,Popis!$A:$H,4,0)</f>
        <v>Biograd na Moru</v>
      </c>
      <c r="D1668" t="s">
        <v>463</v>
      </c>
      <c r="E1668" t="s">
        <v>14</v>
      </c>
      <c r="F1668" s="1">
        <v>25.02</v>
      </c>
      <c r="H1668" s="1">
        <v>29.01</v>
      </c>
      <c r="J1668" s="1">
        <v>26.571666</v>
      </c>
      <c r="L1668" t="str">
        <f>+VLOOKUP($D1668,Popis!$A:$H,2,0)</f>
        <v>Augusta Šenoe 29</v>
      </c>
      <c r="M1668" t="str">
        <f>+VLOOKUP($D1668,Popis!$A:$H,5,0)</f>
        <v>023/385-114; 023/383-278</v>
      </c>
      <c r="N1668" t="str">
        <f>+VLOOKUP($D1668,Popis!$A:$H,6,0)</f>
        <v>023/386-760</v>
      </c>
      <c r="O1668" t="str">
        <f>+VLOOKUP($D1668,Popis!$A:$H,7,0)</f>
        <v>ssbnm@ss-biogradnamoru.skole.hr</v>
      </c>
      <c r="P1668" t="str">
        <f>+VLOOKUP($D1668,Popis!$A:$H,8,0)</f>
        <v>http://www.ss-biogradnamoru.skole.hr/</v>
      </c>
    </row>
    <row r="1669" spans="1:16" x14ac:dyDescent="0.3">
      <c r="A1669" t="s">
        <v>450</v>
      </c>
      <c r="B1669" t="str">
        <f>+VLOOKUP($D1669,Popis!$A:$H,3,0)</f>
        <v>23210</v>
      </c>
      <c r="C1669" t="str">
        <f>+VLOOKUP($D1669,Popis!$A:$H,4,0)</f>
        <v>Biograd na Moru</v>
      </c>
      <c r="D1669" t="s">
        <v>463</v>
      </c>
      <c r="E1669" t="s">
        <v>15</v>
      </c>
      <c r="F1669" s="1">
        <v>26.32</v>
      </c>
      <c r="H1669" s="1">
        <v>34.46</v>
      </c>
      <c r="J1669" s="1">
        <v>30.097000000000001</v>
      </c>
      <c r="L1669" t="str">
        <f>+VLOOKUP($D1669,Popis!$A:$H,2,0)</f>
        <v>Augusta Šenoe 29</v>
      </c>
      <c r="M1669" t="str">
        <f>+VLOOKUP($D1669,Popis!$A:$H,5,0)</f>
        <v>023/385-114; 023/383-278</v>
      </c>
      <c r="N1669" t="str">
        <f>+VLOOKUP($D1669,Popis!$A:$H,6,0)</f>
        <v>023/386-760</v>
      </c>
      <c r="O1669" t="str">
        <f>+VLOOKUP($D1669,Popis!$A:$H,7,0)</f>
        <v>ssbnm@ss-biogradnamoru.skole.hr</v>
      </c>
      <c r="P1669" t="str">
        <f>+VLOOKUP($D1669,Popis!$A:$H,8,0)</f>
        <v>http://www.ss-biogradnamoru.skole.hr/</v>
      </c>
    </row>
    <row r="1670" spans="1:16" x14ac:dyDescent="0.3">
      <c r="A1670" t="s">
        <v>450</v>
      </c>
      <c r="B1670" t="str">
        <f>+VLOOKUP($D1670,Popis!$A:$H,3,0)</f>
        <v>23210</v>
      </c>
      <c r="C1670" t="str">
        <f>+VLOOKUP($D1670,Popis!$A:$H,4,0)</f>
        <v>Biograd na Moru</v>
      </c>
      <c r="D1670" t="s">
        <v>463</v>
      </c>
      <c r="E1670" t="s">
        <v>34</v>
      </c>
      <c r="F1670" s="1">
        <v>24.46</v>
      </c>
      <c r="H1670" s="1">
        <v>40.9</v>
      </c>
      <c r="J1670" s="1">
        <v>29.163076</v>
      </c>
      <c r="L1670" t="str">
        <f>+VLOOKUP($D1670,Popis!$A:$H,2,0)</f>
        <v>Augusta Šenoe 29</v>
      </c>
      <c r="M1670" t="str">
        <f>+VLOOKUP($D1670,Popis!$A:$H,5,0)</f>
        <v>023/385-114; 023/383-278</v>
      </c>
      <c r="N1670" t="str">
        <f>+VLOOKUP($D1670,Popis!$A:$H,6,0)</f>
        <v>023/386-760</v>
      </c>
      <c r="O1670" t="str">
        <f>+VLOOKUP($D1670,Popis!$A:$H,7,0)</f>
        <v>ssbnm@ss-biogradnamoru.skole.hr</v>
      </c>
      <c r="P1670" t="str">
        <f>+VLOOKUP($D1670,Popis!$A:$H,8,0)</f>
        <v>http://www.ss-biogradnamoru.skole.hr/</v>
      </c>
    </row>
    <row r="1671" spans="1:16" x14ac:dyDescent="0.3">
      <c r="A1671" t="s">
        <v>450</v>
      </c>
      <c r="B1671" t="str">
        <f>+VLOOKUP($D1671,Popis!$A:$H,3,0)</f>
        <v>23210</v>
      </c>
      <c r="C1671" t="str">
        <f>+VLOOKUP($D1671,Popis!$A:$H,4,0)</f>
        <v>Biograd na Moru</v>
      </c>
      <c r="D1671" t="s">
        <v>463</v>
      </c>
      <c r="E1671" t="s">
        <v>20</v>
      </c>
      <c r="F1671" s="1">
        <v>67.27</v>
      </c>
      <c r="H1671" s="1">
        <v>74.88</v>
      </c>
      <c r="J1671" s="1">
        <v>72.150000000000006</v>
      </c>
      <c r="L1671" t="str">
        <f>+VLOOKUP($D1671,Popis!$A:$H,2,0)</f>
        <v>Augusta Šenoe 29</v>
      </c>
      <c r="M1671" t="str">
        <f>+VLOOKUP($D1671,Popis!$A:$H,5,0)</f>
        <v>023/385-114; 023/383-278</v>
      </c>
      <c r="N1671" t="str">
        <f>+VLOOKUP($D1671,Popis!$A:$H,6,0)</f>
        <v>023/386-760</v>
      </c>
      <c r="O1671" t="str">
        <f>+VLOOKUP($D1671,Popis!$A:$H,7,0)</f>
        <v>ssbnm@ss-biogradnamoru.skole.hr</v>
      </c>
      <c r="P1671" t="str">
        <f>+VLOOKUP($D1671,Popis!$A:$H,8,0)</f>
        <v>http://www.ss-biogradnamoru.skole.hr/</v>
      </c>
    </row>
    <row r="1672" spans="1:16" x14ac:dyDescent="0.3">
      <c r="A1672" t="s">
        <v>450</v>
      </c>
      <c r="B1672" t="str">
        <f>+VLOOKUP($D1672,Popis!$A:$H,3,0)</f>
        <v>23210</v>
      </c>
      <c r="C1672" t="str">
        <f>+VLOOKUP($D1672,Popis!$A:$H,4,0)</f>
        <v>Biograd na Moru</v>
      </c>
      <c r="D1672" t="s">
        <v>463</v>
      </c>
      <c r="E1672" t="s">
        <v>16</v>
      </c>
      <c r="F1672" s="1">
        <v>23.55</v>
      </c>
      <c r="H1672" s="1">
        <v>35.71</v>
      </c>
      <c r="J1672" s="1">
        <v>27.942</v>
      </c>
      <c r="L1672" t="str">
        <f>+VLOOKUP($D1672,Popis!$A:$H,2,0)</f>
        <v>Augusta Šenoe 29</v>
      </c>
      <c r="M1672" t="str">
        <f>+VLOOKUP($D1672,Popis!$A:$H,5,0)</f>
        <v>023/385-114; 023/383-278</v>
      </c>
      <c r="N1672" t="str">
        <f>+VLOOKUP($D1672,Popis!$A:$H,6,0)</f>
        <v>023/386-760</v>
      </c>
      <c r="O1672" t="str">
        <f>+VLOOKUP($D1672,Popis!$A:$H,7,0)</f>
        <v>ssbnm@ss-biogradnamoru.skole.hr</v>
      </c>
      <c r="P1672" t="str">
        <f>+VLOOKUP($D1672,Popis!$A:$H,8,0)</f>
        <v>http://www.ss-biogradnamoru.skole.hr/</v>
      </c>
    </row>
    <row r="1673" spans="1:16" x14ac:dyDescent="0.3">
      <c r="A1673" t="s">
        <v>450</v>
      </c>
      <c r="B1673" t="str">
        <f>+VLOOKUP($D1673,Popis!$A:$H,3,0)</f>
        <v>23210</v>
      </c>
      <c r="C1673" t="str">
        <f>+VLOOKUP($D1673,Popis!$A:$H,4,0)</f>
        <v>Biograd na Moru</v>
      </c>
      <c r="D1673" t="s">
        <v>463</v>
      </c>
      <c r="E1673" t="s">
        <v>10</v>
      </c>
      <c r="F1673" s="1">
        <v>54.54</v>
      </c>
      <c r="H1673" s="1">
        <v>78.540000000000006</v>
      </c>
      <c r="J1673" s="1">
        <v>62.917141999999998</v>
      </c>
      <c r="L1673" t="str">
        <f>+VLOOKUP($D1673,Popis!$A:$H,2,0)</f>
        <v>Augusta Šenoe 29</v>
      </c>
      <c r="M1673" t="str">
        <f>+VLOOKUP($D1673,Popis!$A:$H,5,0)</f>
        <v>023/385-114; 023/383-278</v>
      </c>
      <c r="N1673" t="str">
        <f>+VLOOKUP($D1673,Popis!$A:$H,6,0)</f>
        <v>023/386-760</v>
      </c>
      <c r="O1673" t="str">
        <f>+VLOOKUP($D1673,Popis!$A:$H,7,0)</f>
        <v>ssbnm@ss-biogradnamoru.skole.hr</v>
      </c>
      <c r="P1673" t="str">
        <f>+VLOOKUP($D1673,Popis!$A:$H,8,0)</f>
        <v>http://www.ss-biogradnamoru.skole.hr/</v>
      </c>
    </row>
    <row r="1674" spans="1:16" x14ac:dyDescent="0.3">
      <c r="A1674" t="s">
        <v>450</v>
      </c>
      <c r="B1674" t="str">
        <f>+VLOOKUP($D1674,Popis!$A:$H,3,0)</f>
        <v>23440</v>
      </c>
      <c r="C1674" t="str">
        <f>+VLOOKUP($D1674,Popis!$A:$H,4,0)</f>
        <v>Gračac</v>
      </c>
      <c r="D1674" t="s">
        <v>464</v>
      </c>
      <c r="E1674" t="s">
        <v>10</v>
      </c>
      <c r="F1674" s="1">
        <v>36.6</v>
      </c>
      <c r="H1674" s="1">
        <v>58.94</v>
      </c>
      <c r="J1674" s="1">
        <v>47.77</v>
      </c>
      <c r="L1674" t="str">
        <f>+VLOOKUP($D1674,Popis!$A:$H,2,0)</f>
        <v>ŠKOLSKA ULICA 8</v>
      </c>
      <c r="M1674" t="str">
        <f>+VLOOKUP($D1674,Popis!$A:$H,5,0)</f>
        <v>023/773-870; 023/775 035</v>
      </c>
      <c r="N1674" t="str">
        <f>+VLOOKUP($D1674,Popis!$A:$H,6,0)</f>
        <v>023/773-870</v>
      </c>
      <c r="O1674" t="str">
        <f>+VLOOKUP($D1674,Popis!$A:$H,7,0)</f>
        <v>ss-gracac@ss-gracac.skole.hr</v>
      </c>
      <c r="P1674" t="str">
        <f>+VLOOKUP($D1674,Popis!$A:$H,8,0)</f>
        <v>http://www.ss-gracac.skole.hr/</v>
      </c>
    </row>
    <row r="1675" spans="1:16" x14ac:dyDescent="0.3">
      <c r="A1675" t="s">
        <v>450</v>
      </c>
      <c r="B1675" t="str">
        <f>+VLOOKUP($D1675,Popis!$A:$H,3,0)</f>
        <v>23440</v>
      </c>
      <c r="C1675" t="str">
        <f>+VLOOKUP($D1675,Popis!$A:$H,4,0)</f>
        <v>Gračac</v>
      </c>
      <c r="D1675" t="s">
        <v>464</v>
      </c>
      <c r="E1675" t="s">
        <v>505</v>
      </c>
      <c r="F1675" s="1">
        <v>36.880000000000003</v>
      </c>
      <c r="H1675" s="1">
        <v>61.6</v>
      </c>
      <c r="J1675" s="1">
        <v>46.303333000000002</v>
      </c>
      <c r="L1675" t="str">
        <f>+VLOOKUP($D1675,Popis!$A:$H,2,0)</f>
        <v>ŠKOLSKA ULICA 8</v>
      </c>
      <c r="M1675" t="str">
        <f>+VLOOKUP($D1675,Popis!$A:$H,5,0)</f>
        <v>023/773-870; 023/775 035</v>
      </c>
      <c r="N1675" t="str">
        <f>+VLOOKUP($D1675,Popis!$A:$H,6,0)</f>
        <v>023/773-870</v>
      </c>
      <c r="O1675" t="str">
        <f>+VLOOKUP($D1675,Popis!$A:$H,7,0)</f>
        <v>ss-gracac@ss-gracac.skole.hr</v>
      </c>
      <c r="P1675" t="str">
        <f>+VLOOKUP($D1675,Popis!$A:$H,8,0)</f>
        <v>http://www.ss-gracac.skole.hr/</v>
      </c>
    </row>
    <row r="1676" spans="1:16" x14ac:dyDescent="0.3">
      <c r="A1676" t="s">
        <v>450</v>
      </c>
      <c r="B1676" t="str">
        <f>+VLOOKUP($D1676,Popis!$A:$H,3,0)</f>
        <v>23420</v>
      </c>
      <c r="C1676" t="str">
        <f>+VLOOKUP($D1676,Popis!$A:$H,4,0)</f>
        <v>Benkovac</v>
      </c>
      <c r="D1676" t="s">
        <v>465</v>
      </c>
      <c r="E1676" t="s">
        <v>489</v>
      </c>
      <c r="F1676" s="1">
        <v>23.55</v>
      </c>
      <c r="H1676" s="1">
        <v>31.42</v>
      </c>
      <c r="J1676" s="1">
        <v>25.300833000000001</v>
      </c>
      <c r="L1676" t="str">
        <f>+VLOOKUP($D1676,Popis!$A:$H,2,0)</f>
        <v>ANTUNA MIHANOVIĆA 19</v>
      </c>
      <c r="M1676" t="str">
        <f>+VLOOKUP($D1676,Popis!$A:$H,5,0)</f>
        <v>023/681-402; 0916223345; 023/681-606</v>
      </c>
      <c r="N1676" t="str">
        <f>+VLOOKUP($D1676,Popis!$A:$H,6,0)</f>
        <v>023/681-606</v>
      </c>
      <c r="O1676" t="str">
        <f>+VLOOKUP($D1676,Popis!$A:$H,7,0)</f>
        <v>ured@ssknezbranimir.hr; admin@ss-knezabranimira-benkovac.skole.hr</v>
      </c>
      <c r="P1676" t="str">
        <f>+VLOOKUP($D1676,Popis!$A:$H,8,0)</f>
        <v>www.ssknezbranimir.hr</v>
      </c>
    </row>
    <row r="1677" spans="1:16" x14ac:dyDescent="0.3">
      <c r="A1677" t="s">
        <v>450</v>
      </c>
      <c r="B1677" t="str">
        <f>+VLOOKUP($D1677,Popis!$A:$H,3,0)</f>
        <v>23420</v>
      </c>
      <c r="C1677" t="str">
        <f>+VLOOKUP($D1677,Popis!$A:$H,4,0)</f>
        <v>Benkovac</v>
      </c>
      <c r="D1677" t="s">
        <v>465</v>
      </c>
      <c r="E1677" t="s">
        <v>34</v>
      </c>
      <c r="F1677" s="1">
        <v>23.94</v>
      </c>
      <c r="H1677" s="1">
        <v>35.43</v>
      </c>
      <c r="J1677" s="1">
        <v>28.117857000000001</v>
      </c>
      <c r="L1677" t="str">
        <f>+VLOOKUP($D1677,Popis!$A:$H,2,0)</f>
        <v>ANTUNA MIHANOVIĆA 19</v>
      </c>
      <c r="M1677" t="str">
        <f>+VLOOKUP($D1677,Popis!$A:$H,5,0)</f>
        <v>023/681-402; 0916223345; 023/681-606</v>
      </c>
      <c r="N1677" t="str">
        <f>+VLOOKUP($D1677,Popis!$A:$H,6,0)</f>
        <v>023/681-606</v>
      </c>
      <c r="O1677" t="str">
        <f>+VLOOKUP($D1677,Popis!$A:$H,7,0)</f>
        <v>ured@ssknezbranimir.hr; admin@ss-knezabranimira-benkovac.skole.hr</v>
      </c>
      <c r="P1677" t="str">
        <f>+VLOOKUP($D1677,Popis!$A:$H,8,0)</f>
        <v>www.ssknezbranimir.hr</v>
      </c>
    </row>
    <row r="1678" spans="1:16" x14ac:dyDescent="0.3">
      <c r="A1678" t="s">
        <v>450</v>
      </c>
      <c r="B1678" t="str">
        <f>+VLOOKUP($D1678,Popis!$A:$H,3,0)</f>
        <v>23420</v>
      </c>
      <c r="C1678" t="str">
        <f>+VLOOKUP($D1678,Popis!$A:$H,4,0)</f>
        <v>Benkovac</v>
      </c>
      <c r="D1678" t="s">
        <v>465</v>
      </c>
      <c r="E1678" t="s">
        <v>503</v>
      </c>
      <c r="F1678" s="1">
        <v>22.98</v>
      </c>
      <c r="H1678" s="1">
        <v>37.65</v>
      </c>
      <c r="J1678" s="1">
        <v>27.842500000000001</v>
      </c>
      <c r="L1678" t="str">
        <f>+VLOOKUP($D1678,Popis!$A:$H,2,0)</f>
        <v>ANTUNA MIHANOVIĆA 19</v>
      </c>
      <c r="M1678" t="str">
        <f>+VLOOKUP($D1678,Popis!$A:$H,5,0)</f>
        <v>023/681-402; 0916223345; 023/681-606</v>
      </c>
      <c r="N1678" t="str">
        <f>+VLOOKUP($D1678,Popis!$A:$H,6,0)</f>
        <v>023/681-606</v>
      </c>
      <c r="O1678" t="str">
        <f>+VLOOKUP($D1678,Popis!$A:$H,7,0)</f>
        <v>ured@ssknezbranimir.hr; admin@ss-knezabranimira-benkovac.skole.hr</v>
      </c>
      <c r="P1678" t="str">
        <f>+VLOOKUP($D1678,Popis!$A:$H,8,0)</f>
        <v>www.ssknezbranimir.hr</v>
      </c>
    </row>
    <row r="1679" spans="1:16" x14ac:dyDescent="0.3">
      <c r="A1679" t="s">
        <v>450</v>
      </c>
      <c r="B1679" t="str">
        <f>+VLOOKUP($D1679,Popis!$A:$H,3,0)</f>
        <v>23420</v>
      </c>
      <c r="C1679" t="str">
        <f>+VLOOKUP($D1679,Popis!$A:$H,4,0)</f>
        <v>Benkovac</v>
      </c>
      <c r="D1679" t="s">
        <v>465</v>
      </c>
      <c r="E1679" t="s">
        <v>20</v>
      </c>
      <c r="F1679" s="1">
        <v>61.33</v>
      </c>
      <c r="H1679" s="1">
        <v>72.33</v>
      </c>
      <c r="J1679" s="1">
        <v>66.387500000000003</v>
      </c>
      <c r="L1679" t="str">
        <f>+VLOOKUP($D1679,Popis!$A:$H,2,0)</f>
        <v>ANTUNA MIHANOVIĆA 19</v>
      </c>
      <c r="M1679" t="str">
        <f>+VLOOKUP($D1679,Popis!$A:$H,5,0)</f>
        <v>023/681-402; 0916223345; 023/681-606</v>
      </c>
      <c r="N1679" t="str">
        <f>+VLOOKUP($D1679,Popis!$A:$H,6,0)</f>
        <v>023/681-606</v>
      </c>
      <c r="O1679" t="str">
        <f>+VLOOKUP($D1679,Popis!$A:$H,7,0)</f>
        <v>ured@ssknezbranimir.hr; admin@ss-knezabranimira-benkovac.skole.hr</v>
      </c>
      <c r="P1679" t="str">
        <f>+VLOOKUP($D1679,Popis!$A:$H,8,0)</f>
        <v>www.ssknezbranimir.hr</v>
      </c>
    </row>
    <row r="1680" spans="1:16" x14ac:dyDescent="0.3">
      <c r="A1680" t="s">
        <v>450</v>
      </c>
      <c r="B1680" t="str">
        <f>+VLOOKUP($D1680,Popis!$A:$H,3,0)</f>
        <v>23420</v>
      </c>
      <c r="C1680" t="str">
        <f>+VLOOKUP($D1680,Popis!$A:$H,4,0)</f>
        <v>Benkovac</v>
      </c>
      <c r="D1680" t="s">
        <v>465</v>
      </c>
      <c r="E1680" t="s">
        <v>35</v>
      </c>
      <c r="F1680" s="1">
        <v>22.85</v>
      </c>
      <c r="H1680" s="1">
        <v>24.8</v>
      </c>
      <c r="J1680" s="1">
        <v>23.69</v>
      </c>
      <c r="L1680" t="str">
        <f>+VLOOKUP($D1680,Popis!$A:$H,2,0)</f>
        <v>ANTUNA MIHANOVIĆA 19</v>
      </c>
      <c r="M1680" t="str">
        <f>+VLOOKUP($D1680,Popis!$A:$H,5,0)</f>
        <v>023/681-402; 0916223345; 023/681-606</v>
      </c>
      <c r="N1680" t="str">
        <f>+VLOOKUP($D1680,Popis!$A:$H,6,0)</f>
        <v>023/681-606</v>
      </c>
      <c r="O1680" t="str">
        <f>+VLOOKUP($D1680,Popis!$A:$H,7,0)</f>
        <v>ured@ssknezbranimir.hr; admin@ss-knezabranimira-benkovac.skole.hr</v>
      </c>
      <c r="P1680" t="str">
        <f>+VLOOKUP($D1680,Popis!$A:$H,8,0)</f>
        <v>www.ssknezbranimir.hr</v>
      </c>
    </row>
    <row r="1681" spans="1:16" x14ac:dyDescent="0.3">
      <c r="A1681" t="s">
        <v>450</v>
      </c>
      <c r="B1681" t="str">
        <f>+VLOOKUP($D1681,Popis!$A:$H,3,0)</f>
        <v>23420</v>
      </c>
      <c r="C1681" t="str">
        <f>+VLOOKUP($D1681,Popis!$A:$H,4,0)</f>
        <v>Benkovac</v>
      </c>
      <c r="D1681" t="s">
        <v>465</v>
      </c>
      <c r="E1681" t="s">
        <v>16</v>
      </c>
      <c r="F1681" s="1">
        <v>22.68</v>
      </c>
      <c r="H1681" s="1">
        <v>32.729999999999997</v>
      </c>
      <c r="J1681" s="1">
        <v>26.706665999999998</v>
      </c>
      <c r="L1681" t="str">
        <f>+VLOOKUP($D1681,Popis!$A:$H,2,0)</f>
        <v>ANTUNA MIHANOVIĆA 19</v>
      </c>
      <c r="M1681" t="str">
        <f>+VLOOKUP($D1681,Popis!$A:$H,5,0)</f>
        <v>023/681-402; 0916223345; 023/681-606</v>
      </c>
      <c r="N1681" t="str">
        <f>+VLOOKUP($D1681,Popis!$A:$H,6,0)</f>
        <v>023/681-606</v>
      </c>
      <c r="O1681" t="str">
        <f>+VLOOKUP($D1681,Popis!$A:$H,7,0)</f>
        <v>ured@ssknezbranimir.hr; admin@ss-knezabranimira-benkovac.skole.hr</v>
      </c>
      <c r="P1681" t="str">
        <f>+VLOOKUP($D1681,Popis!$A:$H,8,0)</f>
        <v>www.ssknezbranimir.hr</v>
      </c>
    </row>
    <row r="1682" spans="1:16" x14ac:dyDescent="0.3">
      <c r="A1682" t="s">
        <v>450</v>
      </c>
      <c r="B1682" t="str">
        <f>+VLOOKUP($D1682,Popis!$A:$H,3,0)</f>
        <v>23420</v>
      </c>
      <c r="C1682" t="str">
        <f>+VLOOKUP($D1682,Popis!$A:$H,4,0)</f>
        <v>Benkovac</v>
      </c>
      <c r="D1682" t="s">
        <v>465</v>
      </c>
      <c r="E1682" t="s">
        <v>10</v>
      </c>
      <c r="F1682" s="1">
        <v>44.08</v>
      </c>
      <c r="H1682" s="1">
        <v>57.88</v>
      </c>
      <c r="J1682" s="1">
        <v>48.804544999999997</v>
      </c>
      <c r="L1682" t="str">
        <f>+VLOOKUP($D1682,Popis!$A:$H,2,0)</f>
        <v>ANTUNA MIHANOVIĆA 19</v>
      </c>
      <c r="M1682" t="str">
        <f>+VLOOKUP($D1682,Popis!$A:$H,5,0)</f>
        <v>023/681-402; 0916223345; 023/681-606</v>
      </c>
      <c r="N1682" t="str">
        <f>+VLOOKUP($D1682,Popis!$A:$H,6,0)</f>
        <v>023/681-606</v>
      </c>
      <c r="O1682" t="str">
        <f>+VLOOKUP($D1682,Popis!$A:$H,7,0)</f>
        <v>ured@ssknezbranimir.hr; admin@ss-knezabranimira-benkovac.skole.hr</v>
      </c>
      <c r="P1682" t="str">
        <f>+VLOOKUP($D1682,Popis!$A:$H,8,0)</f>
        <v>www.ssknezbranimir.hr</v>
      </c>
    </row>
    <row r="1683" spans="1:16" x14ac:dyDescent="0.3">
      <c r="A1683" t="s">
        <v>450</v>
      </c>
      <c r="B1683" t="str">
        <f>+VLOOKUP($D1683,Popis!$A:$H,3,0)</f>
        <v>23420</v>
      </c>
      <c r="C1683" t="str">
        <f>+VLOOKUP($D1683,Popis!$A:$H,4,0)</f>
        <v>Benkovac</v>
      </c>
      <c r="D1683" t="s">
        <v>465</v>
      </c>
      <c r="E1683" t="s">
        <v>61</v>
      </c>
      <c r="F1683" s="1">
        <v>22.49</v>
      </c>
      <c r="H1683" s="1">
        <v>25.97</v>
      </c>
      <c r="J1683" s="1">
        <v>23.288888</v>
      </c>
      <c r="L1683" t="str">
        <f>+VLOOKUP($D1683,Popis!$A:$H,2,0)</f>
        <v>ANTUNA MIHANOVIĆA 19</v>
      </c>
      <c r="M1683" t="str">
        <f>+VLOOKUP($D1683,Popis!$A:$H,5,0)</f>
        <v>023/681-402; 0916223345; 023/681-606</v>
      </c>
      <c r="N1683" t="str">
        <f>+VLOOKUP($D1683,Popis!$A:$H,6,0)</f>
        <v>023/681-606</v>
      </c>
      <c r="O1683" t="str">
        <f>+VLOOKUP($D1683,Popis!$A:$H,7,0)</f>
        <v>ured@ssknezbranimir.hr; admin@ss-knezabranimira-benkovac.skole.hr</v>
      </c>
      <c r="P1683" t="str">
        <f>+VLOOKUP($D1683,Popis!$A:$H,8,0)</f>
        <v>www.ssknezbranimir.hr</v>
      </c>
    </row>
    <row r="1684" spans="1:16" x14ac:dyDescent="0.3">
      <c r="A1684" t="s">
        <v>450</v>
      </c>
      <c r="B1684" t="str">
        <f>+VLOOKUP($D1684,Popis!$A:$H,3,0)</f>
        <v>23420</v>
      </c>
      <c r="C1684" t="str">
        <f>+VLOOKUP($D1684,Popis!$A:$H,4,0)</f>
        <v>Benkovac</v>
      </c>
      <c r="D1684" t="s">
        <v>465</v>
      </c>
      <c r="E1684" t="s">
        <v>496</v>
      </c>
      <c r="F1684" s="1">
        <v>46.45</v>
      </c>
      <c r="H1684" s="1">
        <v>60.77</v>
      </c>
      <c r="J1684" s="1">
        <v>54.565714</v>
      </c>
      <c r="L1684" t="str">
        <f>+VLOOKUP($D1684,Popis!$A:$H,2,0)</f>
        <v>ANTUNA MIHANOVIĆA 19</v>
      </c>
      <c r="M1684" t="str">
        <f>+VLOOKUP($D1684,Popis!$A:$H,5,0)</f>
        <v>023/681-402; 0916223345; 023/681-606</v>
      </c>
      <c r="N1684" t="str">
        <f>+VLOOKUP($D1684,Popis!$A:$H,6,0)</f>
        <v>023/681-606</v>
      </c>
      <c r="O1684" t="str">
        <f>+VLOOKUP($D1684,Popis!$A:$H,7,0)</f>
        <v>ured@ssknezbranimir.hr; admin@ss-knezabranimira-benkovac.skole.hr</v>
      </c>
      <c r="P1684" t="str">
        <f>+VLOOKUP($D1684,Popis!$A:$H,8,0)</f>
        <v>www.ssknezbranimir.hr</v>
      </c>
    </row>
    <row r="1685" spans="1:16" x14ac:dyDescent="0.3">
      <c r="A1685" t="s">
        <v>450</v>
      </c>
      <c r="B1685" t="str">
        <f>+VLOOKUP($D1685,Popis!$A:$H,3,0)</f>
        <v>23450</v>
      </c>
      <c r="C1685" t="str">
        <f>+VLOOKUP($D1685,Popis!$A:$H,4,0)</f>
        <v>Obrovac</v>
      </c>
      <c r="D1685" t="s">
        <v>466</v>
      </c>
      <c r="E1685" t="s">
        <v>34</v>
      </c>
      <c r="F1685" s="1">
        <v>23.63</v>
      </c>
      <c r="H1685" s="1">
        <v>37.03</v>
      </c>
      <c r="J1685" s="1">
        <v>28.965713999999998</v>
      </c>
      <c r="L1685" t="str">
        <f>+VLOOKUP($D1685,Popis!$A:$H,2,0)</f>
        <v>Petra Zoranića 10</v>
      </c>
      <c r="M1685" t="str">
        <f>+VLOOKUP($D1685,Popis!$A:$H,5,0)</f>
        <v>023/689-058; 023/689-515; 023/689-406</v>
      </c>
      <c r="N1685">
        <f>+VLOOKUP($D1685,Popis!$A:$H,6,0)</f>
        <v>0</v>
      </c>
      <c r="O1685" t="str">
        <f>+VLOOKUP($D1685,Popis!$A:$H,7,0)</f>
        <v>ured@ss-obrovac.skole.hr; ured@ss-obrovac.hr</v>
      </c>
      <c r="P1685">
        <f>+VLOOKUP($D1685,Popis!$A:$H,8,0)</f>
        <v>0</v>
      </c>
    </row>
    <row r="1686" spans="1:16" x14ac:dyDescent="0.3">
      <c r="A1686" t="s">
        <v>450</v>
      </c>
      <c r="B1686" t="str">
        <f>+VLOOKUP($D1686,Popis!$A:$H,3,0)</f>
        <v>23450</v>
      </c>
      <c r="C1686" t="str">
        <f>+VLOOKUP($D1686,Popis!$A:$H,4,0)</f>
        <v>Obrovac</v>
      </c>
      <c r="D1686" t="s">
        <v>466</v>
      </c>
      <c r="E1686" t="s">
        <v>20</v>
      </c>
      <c r="F1686" s="1">
        <v>70.59</v>
      </c>
      <c r="H1686" s="1">
        <v>80</v>
      </c>
      <c r="J1686" s="1">
        <v>76.290000000000006</v>
      </c>
      <c r="L1686" t="str">
        <f>+VLOOKUP($D1686,Popis!$A:$H,2,0)</f>
        <v>Petra Zoranića 10</v>
      </c>
      <c r="M1686" t="str">
        <f>+VLOOKUP($D1686,Popis!$A:$H,5,0)</f>
        <v>023/689-058; 023/689-515; 023/689-406</v>
      </c>
      <c r="N1686">
        <f>+VLOOKUP($D1686,Popis!$A:$H,6,0)</f>
        <v>0</v>
      </c>
      <c r="O1686" t="str">
        <f>+VLOOKUP($D1686,Popis!$A:$H,7,0)</f>
        <v>ured@ss-obrovac.skole.hr; ured@ss-obrovac.hr</v>
      </c>
      <c r="P1686">
        <f>+VLOOKUP($D1686,Popis!$A:$H,8,0)</f>
        <v>0</v>
      </c>
    </row>
    <row r="1687" spans="1:16" x14ac:dyDescent="0.3">
      <c r="A1687" t="s">
        <v>450</v>
      </c>
      <c r="B1687" t="str">
        <f>+VLOOKUP($D1687,Popis!$A:$H,3,0)</f>
        <v>23450</v>
      </c>
      <c r="C1687" t="str">
        <f>+VLOOKUP($D1687,Popis!$A:$H,4,0)</f>
        <v>Obrovac</v>
      </c>
      <c r="D1687" t="s">
        <v>466</v>
      </c>
      <c r="E1687" t="s">
        <v>16</v>
      </c>
      <c r="F1687" s="1">
        <v>23.21</v>
      </c>
      <c r="H1687" s="1">
        <v>45.71</v>
      </c>
      <c r="J1687" s="1">
        <v>27.971665999999999</v>
      </c>
      <c r="L1687" t="str">
        <f>+VLOOKUP($D1687,Popis!$A:$H,2,0)</f>
        <v>Petra Zoranića 10</v>
      </c>
      <c r="M1687" t="str">
        <f>+VLOOKUP($D1687,Popis!$A:$H,5,0)</f>
        <v>023/689-058; 023/689-515; 023/689-406</v>
      </c>
      <c r="N1687">
        <f>+VLOOKUP($D1687,Popis!$A:$H,6,0)</f>
        <v>0</v>
      </c>
      <c r="O1687" t="str">
        <f>+VLOOKUP($D1687,Popis!$A:$H,7,0)</f>
        <v>ured@ss-obrovac.skole.hr; ured@ss-obrovac.hr</v>
      </c>
      <c r="P1687">
        <f>+VLOOKUP($D1687,Popis!$A:$H,8,0)</f>
        <v>0</v>
      </c>
    </row>
    <row r="1688" spans="1:16" x14ac:dyDescent="0.3">
      <c r="A1688" t="s">
        <v>450</v>
      </c>
      <c r="B1688" t="str">
        <f>+VLOOKUP($D1688,Popis!$A:$H,3,0)</f>
        <v>23450</v>
      </c>
      <c r="C1688" t="str">
        <f>+VLOOKUP($D1688,Popis!$A:$H,4,0)</f>
        <v>Obrovac</v>
      </c>
      <c r="D1688" t="s">
        <v>466</v>
      </c>
      <c r="E1688" t="s">
        <v>10</v>
      </c>
      <c r="F1688" s="1">
        <v>36.83</v>
      </c>
      <c r="H1688" s="1">
        <v>50.95</v>
      </c>
      <c r="J1688" s="1">
        <v>44.006666000000003</v>
      </c>
      <c r="L1688" t="str">
        <f>+VLOOKUP($D1688,Popis!$A:$H,2,0)</f>
        <v>Petra Zoranića 10</v>
      </c>
      <c r="M1688" t="str">
        <f>+VLOOKUP($D1688,Popis!$A:$H,5,0)</f>
        <v>023/689-058; 023/689-515; 023/689-406</v>
      </c>
      <c r="N1688">
        <f>+VLOOKUP($D1688,Popis!$A:$H,6,0)</f>
        <v>0</v>
      </c>
      <c r="O1688" t="str">
        <f>+VLOOKUP($D1688,Popis!$A:$H,7,0)</f>
        <v>ured@ss-obrovac.skole.hr; ured@ss-obrovac.hr</v>
      </c>
      <c r="P1688">
        <f>+VLOOKUP($D1688,Popis!$A:$H,8,0)</f>
        <v>0</v>
      </c>
    </row>
    <row r="1689" spans="1:16" x14ac:dyDescent="0.3">
      <c r="A1689" t="s">
        <v>450</v>
      </c>
      <c r="B1689" t="str">
        <f>+VLOOKUP($D1689,Popis!$A:$H,3,0)</f>
        <v>23000</v>
      </c>
      <c r="C1689" t="str">
        <f>+VLOOKUP($D1689,Popis!$A:$H,4,0)</f>
        <v>Zadar</v>
      </c>
      <c r="D1689" t="s">
        <v>467</v>
      </c>
      <c r="E1689" t="s">
        <v>489</v>
      </c>
      <c r="F1689" s="1">
        <v>29.08</v>
      </c>
      <c r="H1689" s="1">
        <v>39.229999999999997</v>
      </c>
      <c r="J1689" s="1">
        <v>33.543225</v>
      </c>
      <c r="L1689" t="str">
        <f>+VLOOKUP($D1689,Popis!$A:$H,2,0)</f>
        <v>NIKOLE TESLE 9C</v>
      </c>
      <c r="M1689" t="str">
        <f>+VLOOKUP($D1689,Popis!$A:$H,5,0)</f>
        <v>023/239-462, 239-463, 239-475; 023/239-460; 095/8083900; 023/239-461;099/2207646</v>
      </c>
      <c r="N1689" t="str">
        <f>+VLOOKUP($D1689,Popis!$A:$H,6,0)</f>
        <v>023/239-472</v>
      </c>
      <c r="O1689" t="str">
        <f>+VLOOKUP($D1689,Popis!$A:$H,7,0)</f>
        <v>ured.ss-strukovna-vvlatkovica-zd@skole.hr</v>
      </c>
      <c r="P1689" t="str">
        <f>+VLOOKUP($D1689,Popis!$A:$H,8,0)</f>
        <v>www.ssvv.hr</v>
      </c>
    </row>
    <row r="1690" spans="1:16" x14ac:dyDescent="0.3">
      <c r="A1690" t="s">
        <v>450</v>
      </c>
      <c r="B1690" t="str">
        <f>+VLOOKUP($D1690,Popis!$A:$H,3,0)</f>
        <v>23000</v>
      </c>
      <c r="C1690" t="str">
        <f>+VLOOKUP($D1690,Popis!$A:$H,4,0)</f>
        <v>Zadar</v>
      </c>
      <c r="D1690" t="s">
        <v>467</v>
      </c>
      <c r="E1690" t="s">
        <v>64</v>
      </c>
      <c r="F1690" s="1">
        <v>54.63</v>
      </c>
      <c r="H1690" s="1">
        <v>61.26</v>
      </c>
      <c r="J1690" s="1">
        <v>57.769165999999998</v>
      </c>
      <c r="L1690" t="str">
        <f>+VLOOKUP($D1690,Popis!$A:$H,2,0)</f>
        <v>NIKOLE TESLE 9C</v>
      </c>
      <c r="M1690" t="str">
        <f>+VLOOKUP($D1690,Popis!$A:$H,5,0)</f>
        <v>023/239-462, 239-463, 239-475; 023/239-460; 095/8083900; 023/239-461;099/2207646</v>
      </c>
      <c r="N1690" t="str">
        <f>+VLOOKUP($D1690,Popis!$A:$H,6,0)</f>
        <v>023/239-472</v>
      </c>
      <c r="O1690" t="str">
        <f>+VLOOKUP($D1690,Popis!$A:$H,7,0)</f>
        <v>ured.ss-strukovna-vvlatkovica-zd@skole.hr</v>
      </c>
      <c r="P1690" t="str">
        <f>+VLOOKUP($D1690,Popis!$A:$H,8,0)</f>
        <v>www.ssvv.hr</v>
      </c>
    </row>
    <row r="1691" spans="1:16" x14ac:dyDescent="0.3">
      <c r="A1691" t="s">
        <v>450</v>
      </c>
      <c r="B1691" t="str">
        <f>+VLOOKUP($D1691,Popis!$A:$H,3,0)</f>
        <v>23000</v>
      </c>
      <c r="C1691" t="str">
        <f>+VLOOKUP($D1691,Popis!$A:$H,4,0)</f>
        <v>Zadar</v>
      </c>
      <c r="D1691" t="s">
        <v>467</v>
      </c>
      <c r="E1691" t="s">
        <v>29</v>
      </c>
      <c r="F1691" s="1">
        <v>34.79</v>
      </c>
      <c r="H1691" s="1">
        <v>40.42</v>
      </c>
      <c r="J1691" s="1">
        <v>36.736153000000002</v>
      </c>
      <c r="L1691" t="str">
        <f>+VLOOKUP($D1691,Popis!$A:$H,2,0)</f>
        <v>NIKOLE TESLE 9C</v>
      </c>
      <c r="M1691" t="str">
        <f>+VLOOKUP($D1691,Popis!$A:$H,5,0)</f>
        <v>023/239-462, 239-463, 239-475; 023/239-460; 095/8083900; 023/239-461;099/2207646</v>
      </c>
      <c r="N1691" t="str">
        <f>+VLOOKUP($D1691,Popis!$A:$H,6,0)</f>
        <v>023/239-472</v>
      </c>
      <c r="O1691" t="str">
        <f>+VLOOKUP($D1691,Popis!$A:$H,7,0)</f>
        <v>ured.ss-strukovna-vvlatkovica-zd@skole.hr</v>
      </c>
      <c r="P1691" t="str">
        <f>+VLOOKUP($D1691,Popis!$A:$H,8,0)</f>
        <v>www.ssvv.hr</v>
      </c>
    </row>
    <row r="1692" spans="1:16" x14ac:dyDescent="0.3">
      <c r="A1692" t="s">
        <v>450</v>
      </c>
      <c r="B1692" t="str">
        <f>+VLOOKUP($D1692,Popis!$A:$H,3,0)</f>
        <v>23000</v>
      </c>
      <c r="C1692" t="str">
        <f>+VLOOKUP($D1692,Popis!$A:$H,4,0)</f>
        <v>Zadar</v>
      </c>
      <c r="D1692" t="s">
        <v>467</v>
      </c>
      <c r="E1692" t="s">
        <v>490</v>
      </c>
      <c r="F1692" s="1">
        <v>30.83</v>
      </c>
      <c r="H1692" s="1">
        <v>35.43</v>
      </c>
      <c r="J1692" s="1">
        <v>32.513750000000002</v>
      </c>
      <c r="L1692" t="str">
        <f>+VLOOKUP($D1692,Popis!$A:$H,2,0)</f>
        <v>NIKOLE TESLE 9C</v>
      </c>
      <c r="M1692" t="str">
        <f>+VLOOKUP($D1692,Popis!$A:$H,5,0)</f>
        <v>023/239-462, 239-463, 239-475; 023/239-460; 095/8083900; 023/239-461;099/2207646</v>
      </c>
      <c r="N1692" t="str">
        <f>+VLOOKUP($D1692,Popis!$A:$H,6,0)</f>
        <v>023/239-472</v>
      </c>
      <c r="O1692" t="str">
        <f>+VLOOKUP($D1692,Popis!$A:$H,7,0)</f>
        <v>ured.ss-strukovna-vvlatkovica-zd@skole.hr</v>
      </c>
      <c r="P1692" t="str">
        <f>+VLOOKUP($D1692,Popis!$A:$H,8,0)</f>
        <v>www.ssvv.hr</v>
      </c>
    </row>
    <row r="1693" spans="1:16" x14ac:dyDescent="0.3">
      <c r="A1693" t="s">
        <v>450</v>
      </c>
      <c r="B1693" t="str">
        <f>+VLOOKUP($D1693,Popis!$A:$H,3,0)</f>
        <v>23000</v>
      </c>
      <c r="C1693" t="str">
        <f>+VLOOKUP($D1693,Popis!$A:$H,4,0)</f>
        <v>Zadar</v>
      </c>
      <c r="D1693" t="s">
        <v>467</v>
      </c>
      <c r="E1693" t="s">
        <v>32</v>
      </c>
      <c r="F1693" s="1">
        <v>24.58</v>
      </c>
      <c r="H1693" s="1">
        <v>30.4</v>
      </c>
      <c r="J1693" s="1">
        <v>26.738461000000001</v>
      </c>
      <c r="L1693" t="str">
        <f>+VLOOKUP($D1693,Popis!$A:$H,2,0)</f>
        <v>NIKOLE TESLE 9C</v>
      </c>
      <c r="M1693" t="str">
        <f>+VLOOKUP($D1693,Popis!$A:$H,5,0)</f>
        <v>023/239-462, 239-463, 239-475; 023/239-460; 095/8083900; 023/239-461;099/2207646</v>
      </c>
      <c r="N1693" t="str">
        <f>+VLOOKUP($D1693,Popis!$A:$H,6,0)</f>
        <v>023/239-472</v>
      </c>
      <c r="O1693" t="str">
        <f>+VLOOKUP($D1693,Popis!$A:$H,7,0)</f>
        <v>ured.ss-strukovna-vvlatkovica-zd@skole.hr</v>
      </c>
      <c r="P1693" t="str">
        <f>+VLOOKUP($D1693,Popis!$A:$H,8,0)</f>
        <v>www.ssvv.hr</v>
      </c>
    </row>
    <row r="1694" spans="1:16" x14ac:dyDescent="0.3">
      <c r="A1694" t="s">
        <v>450</v>
      </c>
      <c r="B1694" t="str">
        <f>+VLOOKUP($D1694,Popis!$A:$H,3,0)</f>
        <v>23000</v>
      </c>
      <c r="C1694" t="str">
        <f>+VLOOKUP($D1694,Popis!$A:$H,4,0)</f>
        <v>Zadar</v>
      </c>
      <c r="D1694" t="s">
        <v>467</v>
      </c>
      <c r="E1694" t="s">
        <v>34</v>
      </c>
      <c r="F1694" s="1">
        <v>32.21</v>
      </c>
      <c r="H1694" s="1">
        <v>45.25</v>
      </c>
      <c r="J1694" s="1">
        <v>36.216189999999997</v>
      </c>
      <c r="L1694" t="str">
        <f>+VLOOKUP($D1694,Popis!$A:$H,2,0)</f>
        <v>NIKOLE TESLE 9C</v>
      </c>
      <c r="M1694" t="str">
        <f>+VLOOKUP($D1694,Popis!$A:$H,5,0)</f>
        <v>023/239-462, 239-463, 239-475; 023/239-460; 095/8083900; 023/239-461;099/2207646</v>
      </c>
      <c r="N1694" t="str">
        <f>+VLOOKUP($D1694,Popis!$A:$H,6,0)</f>
        <v>023/239-472</v>
      </c>
      <c r="O1694" t="str">
        <f>+VLOOKUP($D1694,Popis!$A:$H,7,0)</f>
        <v>ured.ss-strukovna-vvlatkovica-zd@skole.hr</v>
      </c>
      <c r="P1694" t="str">
        <f>+VLOOKUP($D1694,Popis!$A:$H,8,0)</f>
        <v>www.ssvv.hr</v>
      </c>
    </row>
    <row r="1695" spans="1:16" x14ac:dyDescent="0.3">
      <c r="A1695" t="s">
        <v>450</v>
      </c>
      <c r="B1695" t="str">
        <f>+VLOOKUP($D1695,Popis!$A:$H,3,0)</f>
        <v>23000</v>
      </c>
      <c r="C1695" t="str">
        <f>+VLOOKUP($D1695,Popis!$A:$H,4,0)</f>
        <v>Zadar</v>
      </c>
      <c r="D1695" t="s">
        <v>467</v>
      </c>
      <c r="E1695" t="s">
        <v>35</v>
      </c>
      <c r="F1695" s="1">
        <v>27.56</v>
      </c>
      <c r="H1695" s="1">
        <v>31.57</v>
      </c>
      <c r="J1695" s="1">
        <v>29.604285000000001</v>
      </c>
      <c r="L1695" t="str">
        <f>+VLOOKUP($D1695,Popis!$A:$H,2,0)</f>
        <v>NIKOLE TESLE 9C</v>
      </c>
      <c r="M1695" t="str">
        <f>+VLOOKUP($D1695,Popis!$A:$H,5,0)</f>
        <v>023/239-462, 239-463, 239-475; 023/239-460; 095/8083900; 023/239-461;099/2207646</v>
      </c>
      <c r="N1695" t="str">
        <f>+VLOOKUP($D1695,Popis!$A:$H,6,0)</f>
        <v>023/239-472</v>
      </c>
      <c r="O1695" t="str">
        <f>+VLOOKUP($D1695,Popis!$A:$H,7,0)</f>
        <v>ured.ss-strukovna-vvlatkovica-zd@skole.hr</v>
      </c>
      <c r="P1695" t="str">
        <f>+VLOOKUP($D1695,Popis!$A:$H,8,0)</f>
        <v>www.ssvv.hr</v>
      </c>
    </row>
    <row r="1696" spans="1:16" x14ac:dyDescent="0.3">
      <c r="A1696" t="s">
        <v>450</v>
      </c>
      <c r="B1696" t="str">
        <f>+VLOOKUP($D1696,Popis!$A:$H,3,0)</f>
        <v>23000</v>
      </c>
      <c r="C1696" t="str">
        <f>+VLOOKUP($D1696,Popis!$A:$H,4,0)</f>
        <v>Zadar</v>
      </c>
      <c r="D1696" t="s">
        <v>467</v>
      </c>
      <c r="E1696" t="s">
        <v>61</v>
      </c>
      <c r="F1696" s="1">
        <v>25.29</v>
      </c>
      <c r="H1696" s="1">
        <v>31.69</v>
      </c>
      <c r="J1696" s="1">
        <v>27.984444</v>
      </c>
      <c r="L1696" t="str">
        <f>+VLOOKUP($D1696,Popis!$A:$H,2,0)</f>
        <v>NIKOLE TESLE 9C</v>
      </c>
      <c r="M1696" t="str">
        <f>+VLOOKUP($D1696,Popis!$A:$H,5,0)</f>
        <v>023/239-462, 239-463, 239-475; 023/239-460; 095/8083900; 023/239-461;099/2207646</v>
      </c>
      <c r="N1696" t="str">
        <f>+VLOOKUP($D1696,Popis!$A:$H,6,0)</f>
        <v>023/239-472</v>
      </c>
      <c r="O1696" t="str">
        <f>+VLOOKUP($D1696,Popis!$A:$H,7,0)</f>
        <v>ured.ss-strukovna-vvlatkovica-zd@skole.hr</v>
      </c>
      <c r="P1696" t="str">
        <f>+VLOOKUP($D1696,Popis!$A:$H,8,0)</f>
        <v>www.ssvv.hr</v>
      </c>
    </row>
    <row r="1697" spans="1:16" x14ac:dyDescent="0.3">
      <c r="A1697" t="s">
        <v>450</v>
      </c>
      <c r="B1697" t="str">
        <f>+VLOOKUP($D1697,Popis!$A:$H,3,0)</f>
        <v>23000</v>
      </c>
      <c r="C1697" t="str">
        <f>+VLOOKUP($D1697,Popis!$A:$H,4,0)</f>
        <v>Zadar</v>
      </c>
      <c r="D1697" t="s">
        <v>467</v>
      </c>
      <c r="E1697" t="s">
        <v>70</v>
      </c>
      <c r="F1697" s="1">
        <v>26.23</v>
      </c>
      <c r="H1697" s="1">
        <v>33.909999999999997</v>
      </c>
      <c r="J1697" s="1">
        <v>27.847777000000001</v>
      </c>
      <c r="L1697" t="str">
        <f>+VLOOKUP($D1697,Popis!$A:$H,2,0)</f>
        <v>NIKOLE TESLE 9C</v>
      </c>
      <c r="M1697" t="str">
        <f>+VLOOKUP($D1697,Popis!$A:$H,5,0)</f>
        <v>023/239-462, 239-463, 239-475; 023/239-460; 095/8083900; 023/239-461;099/2207646</v>
      </c>
      <c r="N1697" t="str">
        <f>+VLOOKUP($D1697,Popis!$A:$H,6,0)</f>
        <v>023/239-472</v>
      </c>
      <c r="O1697" t="str">
        <f>+VLOOKUP($D1697,Popis!$A:$H,7,0)</f>
        <v>ured.ss-strukovna-vvlatkovica-zd@skole.hr</v>
      </c>
      <c r="P1697" t="str">
        <f>+VLOOKUP($D1697,Popis!$A:$H,8,0)</f>
        <v>www.ssvv.hr</v>
      </c>
    </row>
    <row r="1698" spans="1:16" x14ac:dyDescent="0.3">
      <c r="A1698" t="s">
        <v>450</v>
      </c>
      <c r="B1698" t="str">
        <f>+VLOOKUP($D1698,Popis!$A:$H,3,0)</f>
        <v>23000</v>
      </c>
      <c r="C1698" t="str">
        <f>+VLOOKUP($D1698,Popis!$A:$H,4,0)</f>
        <v>Zadar</v>
      </c>
      <c r="D1698" t="s">
        <v>467</v>
      </c>
      <c r="E1698" t="s">
        <v>40</v>
      </c>
      <c r="F1698" s="1">
        <v>27.86</v>
      </c>
      <c r="H1698" s="1">
        <v>40.06</v>
      </c>
      <c r="J1698" s="1">
        <v>31.232727000000001</v>
      </c>
      <c r="L1698" t="str">
        <f>+VLOOKUP($D1698,Popis!$A:$H,2,0)</f>
        <v>NIKOLE TESLE 9C</v>
      </c>
      <c r="M1698" t="str">
        <f>+VLOOKUP($D1698,Popis!$A:$H,5,0)</f>
        <v>023/239-462, 239-463, 239-475; 023/239-460; 095/8083900; 023/239-461;099/2207646</v>
      </c>
      <c r="N1698" t="str">
        <f>+VLOOKUP($D1698,Popis!$A:$H,6,0)</f>
        <v>023/239-472</v>
      </c>
      <c r="O1698" t="str">
        <f>+VLOOKUP($D1698,Popis!$A:$H,7,0)</f>
        <v>ured.ss-strukovna-vvlatkovica-zd@skole.hr</v>
      </c>
      <c r="P1698" t="str">
        <f>+VLOOKUP($D1698,Popis!$A:$H,8,0)</f>
        <v>www.ssvv.hr</v>
      </c>
    </row>
    <row r="1699" spans="1:16" x14ac:dyDescent="0.3">
      <c r="A1699" t="s">
        <v>450</v>
      </c>
      <c r="B1699" t="str">
        <f>+VLOOKUP($D1699,Popis!$A:$H,3,0)</f>
        <v>23000</v>
      </c>
      <c r="C1699" t="str">
        <f>+VLOOKUP($D1699,Popis!$A:$H,4,0)</f>
        <v>Zadar</v>
      </c>
      <c r="D1699" t="s">
        <v>467</v>
      </c>
      <c r="E1699" t="s">
        <v>44</v>
      </c>
      <c r="F1699" s="1">
        <v>64.349999999999994</v>
      </c>
      <c r="H1699" s="1">
        <v>80</v>
      </c>
      <c r="J1699" s="1">
        <v>73.680000000000007</v>
      </c>
      <c r="L1699" t="str">
        <f>+VLOOKUP($D1699,Popis!$A:$H,2,0)</f>
        <v>NIKOLE TESLE 9C</v>
      </c>
      <c r="M1699" t="str">
        <f>+VLOOKUP($D1699,Popis!$A:$H,5,0)</f>
        <v>023/239-462, 239-463, 239-475; 023/239-460; 095/8083900; 023/239-461;099/2207646</v>
      </c>
      <c r="N1699" t="str">
        <f>+VLOOKUP($D1699,Popis!$A:$H,6,0)</f>
        <v>023/239-472</v>
      </c>
      <c r="O1699" t="str">
        <f>+VLOOKUP($D1699,Popis!$A:$H,7,0)</f>
        <v>ured.ss-strukovna-vvlatkovica-zd@skole.hr</v>
      </c>
      <c r="P1699" t="str">
        <f>+VLOOKUP($D1699,Popis!$A:$H,8,0)</f>
        <v>www.ssvv.hr</v>
      </c>
    </row>
    <row r="1700" spans="1:16" x14ac:dyDescent="0.3">
      <c r="A1700" t="s">
        <v>450</v>
      </c>
      <c r="B1700" t="str">
        <f>+VLOOKUP($D1700,Popis!$A:$H,3,0)</f>
        <v>23000</v>
      </c>
      <c r="C1700" t="str">
        <f>+VLOOKUP($D1700,Popis!$A:$H,4,0)</f>
        <v>Zadar</v>
      </c>
      <c r="D1700" t="s">
        <v>467</v>
      </c>
      <c r="E1700" t="s">
        <v>523</v>
      </c>
      <c r="F1700" s="1">
        <v>60.83</v>
      </c>
      <c r="H1700" s="1">
        <v>64.13</v>
      </c>
      <c r="J1700" s="1">
        <v>62.747776999999999</v>
      </c>
      <c r="L1700" t="str">
        <f>+VLOOKUP($D1700,Popis!$A:$H,2,0)</f>
        <v>NIKOLE TESLE 9C</v>
      </c>
      <c r="M1700" t="str">
        <f>+VLOOKUP($D1700,Popis!$A:$H,5,0)</f>
        <v>023/239-462, 239-463, 239-475; 023/239-460; 095/8083900; 023/239-461;099/2207646</v>
      </c>
      <c r="N1700" t="str">
        <f>+VLOOKUP($D1700,Popis!$A:$H,6,0)</f>
        <v>023/239-472</v>
      </c>
      <c r="O1700" t="str">
        <f>+VLOOKUP($D1700,Popis!$A:$H,7,0)</f>
        <v>ured.ss-strukovna-vvlatkovica-zd@skole.hr</v>
      </c>
      <c r="P1700" t="str">
        <f>+VLOOKUP($D1700,Popis!$A:$H,8,0)</f>
        <v>www.ssvv.hr</v>
      </c>
    </row>
    <row r="1701" spans="1:16" x14ac:dyDescent="0.3">
      <c r="A1701" t="s">
        <v>450</v>
      </c>
      <c r="B1701" t="str">
        <f>+VLOOKUP($D1701,Popis!$A:$H,3,0)</f>
        <v>23000</v>
      </c>
      <c r="C1701" t="str">
        <f>+VLOOKUP($D1701,Popis!$A:$H,4,0)</f>
        <v>Zadar</v>
      </c>
      <c r="D1701" t="s">
        <v>467</v>
      </c>
      <c r="E1701" t="s">
        <v>494</v>
      </c>
      <c r="F1701" s="1">
        <v>26.82</v>
      </c>
      <c r="H1701" s="1">
        <v>34.94</v>
      </c>
      <c r="J1701" s="1">
        <v>28.946666</v>
      </c>
      <c r="L1701" t="str">
        <f>+VLOOKUP($D1701,Popis!$A:$H,2,0)</f>
        <v>NIKOLE TESLE 9C</v>
      </c>
      <c r="M1701" t="str">
        <f>+VLOOKUP($D1701,Popis!$A:$H,5,0)</f>
        <v>023/239-462, 239-463, 239-475; 023/239-460; 095/8083900; 023/239-461;099/2207646</v>
      </c>
      <c r="N1701" t="str">
        <f>+VLOOKUP($D1701,Popis!$A:$H,6,0)</f>
        <v>023/239-472</v>
      </c>
      <c r="O1701" t="str">
        <f>+VLOOKUP($D1701,Popis!$A:$H,7,0)</f>
        <v>ured.ss-strukovna-vvlatkovica-zd@skole.hr</v>
      </c>
      <c r="P1701" t="str">
        <f>+VLOOKUP($D1701,Popis!$A:$H,8,0)</f>
        <v>www.ssvv.hr</v>
      </c>
    </row>
    <row r="1702" spans="1:16" x14ac:dyDescent="0.3">
      <c r="A1702" t="s">
        <v>450</v>
      </c>
      <c r="B1702" t="str">
        <f>+VLOOKUP($D1702,Popis!$A:$H,3,0)</f>
        <v>23000</v>
      </c>
      <c r="C1702" t="str">
        <f>+VLOOKUP($D1702,Popis!$A:$H,4,0)</f>
        <v>Zadar</v>
      </c>
      <c r="D1702" t="s">
        <v>618</v>
      </c>
      <c r="E1702" t="s">
        <v>126</v>
      </c>
      <c r="F1702" s="1">
        <v>111.36</v>
      </c>
      <c r="H1702" s="1">
        <v>184.26</v>
      </c>
      <c r="J1702" s="1">
        <v>147.13</v>
      </c>
      <c r="L1702" t="str">
        <f>+VLOOKUP($D1702,Popis!$A:$H,2,0)</f>
        <v>PERIVOJ VLADIMIRA NAZORA 3/III</v>
      </c>
      <c r="M1702" t="str">
        <f>+VLOOKUP($D1702,Popis!$A:$H,5,0)</f>
        <v>023/212-228</v>
      </c>
      <c r="N1702">
        <f>+VLOOKUP($D1702,Popis!$A:$H,6,0)</f>
        <v>0</v>
      </c>
      <c r="O1702" t="str">
        <f>+VLOOKUP($D1702,Popis!$A:$H,7,0)</f>
        <v>spud.zd@skole.hr</v>
      </c>
      <c r="P1702">
        <f>+VLOOKUP($D1702,Popis!$A:$H,8,0)</f>
        <v>0</v>
      </c>
    </row>
    <row r="1703" spans="1:16" x14ac:dyDescent="0.3">
      <c r="A1703" t="s">
        <v>450</v>
      </c>
      <c r="B1703" t="str">
        <f>+VLOOKUP($D1703,Popis!$A:$H,3,0)</f>
        <v>23000</v>
      </c>
      <c r="C1703" t="str">
        <f>+VLOOKUP($D1703,Popis!$A:$H,4,0)</f>
        <v>Zadar</v>
      </c>
      <c r="D1703" t="s">
        <v>618</v>
      </c>
      <c r="E1703" t="s">
        <v>401</v>
      </c>
      <c r="F1703" s="1">
        <v>119.28</v>
      </c>
      <c r="H1703" s="1">
        <v>200</v>
      </c>
      <c r="J1703" s="1">
        <v>148.85857100000001</v>
      </c>
      <c r="L1703" t="str">
        <f>+VLOOKUP($D1703,Popis!$A:$H,2,0)</f>
        <v>PERIVOJ VLADIMIRA NAZORA 3/III</v>
      </c>
      <c r="M1703" t="str">
        <f>+VLOOKUP($D1703,Popis!$A:$H,5,0)</f>
        <v>023/212-228</v>
      </c>
      <c r="N1703">
        <f>+VLOOKUP($D1703,Popis!$A:$H,6,0)</f>
        <v>0</v>
      </c>
      <c r="O1703" t="str">
        <f>+VLOOKUP($D1703,Popis!$A:$H,7,0)</f>
        <v>spud.zd@skole.hr</v>
      </c>
      <c r="P1703">
        <f>+VLOOKUP($D1703,Popis!$A:$H,8,0)</f>
        <v>0</v>
      </c>
    </row>
    <row r="1704" spans="1:16" x14ac:dyDescent="0.3">
      <c r="A1704" t="s">
        <v>450</v>
      </c>
      <c r="B1704" t="str">
        <f>+VLOOKUP($D1704,Popis!$A:$H,3,0)</f>
        <v>23000</v>
      </c>
      <c r="C1704" t="str">
        <f>+VLOOKUP($D1704,Popis!$A:$H,4,0)</f>
        <v>Zadar</v>
      </c>
      <c r="D1704" t="s">
        <v>618</v>
      </c>
      <c r="E1704" t="s">
        <v>68</v>
      </c>
      <c r="F1704" s="1">
        <v>21.94</v>
      </c>
      <c r="H1704" s="1">
        <v>30.82</v>
      </c>
      <c r="J1704" s="1">
        <v>24.971</v>
      </c>
      <c r="L1704" t="str">
        <f>+VLOOKUP($D1704,Popis!$A:$H,2,0)</f>
        <v>PERIVOJ VLADIMIRA NAZORA 3/III</v>
      </c>
      <c r="M1704" t="str">
        <f>+VLOOKUP($D1704,Popis!$A:$H,5,0)</f>
        <v>023/212-228</v>
      </c>
      <c r="N1704">
        <f>+VLOOKUP($D1704,Popis!$A:$H,6,0)</f>
        <v>0</v>
      </c>
      <c r="O1704" t="str">
        <f>+VLOOKUP($D1704,Popis!$A:$H,7,0)</f>
        <v>spud.zd@skole.hr</v>
      </c>
      <c r="P1704">
        <f>+VLOOKUP($D1704,Popis!$A:$H,8,0)</f>
        <v>0</v>
      </c>
    </row>
    <row r="1705" spans="1:16" x14ac:dyDescent="0.3">
      <c r="A1705" t="s">
        <v>450</v>
      </c>
      <c r="B1705" t="str">
        <f>+VLOOKUP($D1705,Popis!$A:$H,3,0)</f>
        <v>23000</v>
      </c>
      <c r="C1705" t="str">
        <f>+VLOOKUP($D1705,Popis!$A:$H,4,0)</f>
        <v>Zadar</v>
      </c>
      <c r="D1705" t="s">
        <v>468</v>
      </c>
      <c r="E1705" t="s">
        <v>80</v>
      </c>
      <c r="F1705" s="1">
        <v>76.37</v>
      </c>
      <c r="H1705" s="1">
        <v>80.63</v>
      </c>
      <c r="J1705" s="1">
        <v>78.654583000000002</v>
      </c>
      <c r="L1705" t="str">
        <f>+VLOOKUP($D1705,Popis!$A:$H,2,0)</f>
        <v>Nikole Tesle 9 C</v>
      </c>
      <c r="M1705" t="str">
        <f>+VLOOKUP($D1705,Popis!$A:$H,5,0)</f>
        <v>023/239-482, 239-483, 239-484, 239-490; 023/239-480; 023/239-481</v>
      </c>
      <c r="N1705" t="str">
        <f>+VLOOKUP($D1705,Popis!$A:$H,6,0)</f>
        <v>023/239-494</v>
      </c>
      <c r="O1705" t="str">
        <f>+VLOOKUP($D1705,Popis!$A:$H,7,0)</f>
        <v>ured@ss-tehnicka-zd.skole.hr</v>
      </c>
      <c r="P1705" t="str">
        <f>+VLOOKUP($D1705,Popis!$A:$H,8,0)</f>
        <v>http://ss-tehnicka-zd.skole.hr/</v>
      </c>
    </row>
    <row r="1706" spans="1:16" x14ac:dyDescent="0.3">
      <c r="A1706" t="s">
        <v>450</v>
      </c>
      <c r="B1706" t="str">
        <f>+VLOOKUP($D1706,Popis!$A:$H,3,0)</f>
        <v>23000</v>
      </c>
      <c r="C1706" t="str">
        <f>+VLOOKUP($D1706,Popis!$A:$H,4,0)</f>
        <v>Zadar</v>
      </c>
      <c r="D1706" t="s">
        <v>468</v>
      </c>
      <c r="E1706" t="s">
        <v>496</v>
      </c>
      <c r="F1706" s="1">
        <v>64.599999999999994</v>
      </c>
      <c r="H1706" s="1">
        <v>78.63</v>
      </c>
      <c r="J1706" s="1">
        <v>68.933477999999994</v>
      </c>
      <c r="L1706" t="str">
        <f>+VLOOKUP($D1706,Popis!$A:$H,2,0)</f>
        <v>Nikole Tesle 9 C</v>
      </c>
      <c r="M1706" t="str">
        <f>+VLOOKUP($D1706,Popis!$A:$H,5,0)</f>
        <v>023/239-482, 239-483, 239-484, 239-490; 023/239-480; 023/239-481</v>
      </c>
      <c r="N1706" t="str">
        <f>+VLOOKUP($D1706,Popis!$A:$H,6,0)</f>
        <v>023/239-494</v>
      </c>
      <c r="O1706" t="str">
        <f>+VLOOKUP($D1706,Popis!$A:$H,7,0)</f>
        <v>ured@ss-tehnicka-zd.skole.hr</v>
      </c>
      <c r="P1706" t="str">
        <f>+VLOOKUP($D1706,Popis!$A:$H,8,0)</f>
        <v>http://ss-tehnicka-zd.skole.hr/</v>
      </c>
    </row>
    <row r="1707" spans="1:16" x14ac:dyDescent="0.3">
      <c r="A1707" t="s">
        <v>450</v>
      </c>
      <c r="B1707" t="str">
        <f>+VLOOKUP($D1707,Popis!$A:$H,3,0)</f>
        <v>23000</v>
      </c>
      <c r="C1707" t="str">
        <f>+VLOOKUP($D1707,Popis!$A:$H,4,0)</f>
        <v>Zadar</v>
      </c>
      <c r="D1707" t="s">
        <v>468</v>
      </c>
      <c r="E1707" t="s">
        <v>48</v>
      </c>
      <c r="F1707" s="1">
        <v>66.709999999999994</v>
      </c>
      <c r="H1707" s="1">
        <v>80</v>
      </c>
      <c r="J1707" s="1">
        <v>69.883913000000007</v>
      </c>
      <c r="L1707" t="str">
        <f>+VLOOKUP($D1707,Popis!$A:$H,2,0)</f>
        <v>Nikole Tesle 9 C</v>
      </c>
      <c r="M1707" t="str">
        <f>+VLOOKUP($D1707,Popis!$A:$H,5,0)</f>
        <v>023/239-482, 239-483, 239-484, 239-490; 023/239-480; 023/239-481</v>
      </c>
      <c r="N1707" t="str">
        <f>+VLOOKUP($D1707,Popis!$A:$H,6,0)</f>
        <v>023/239-494</v>
      </c>
      <c r="O1707" t="str">
        <f>+VLOOKUP($D1707,Popis!$A:$H,7,0)</f>
        <v>ured@ss-tehnicka-zd.skole.hr</v>
      </c>
      <c r="P1707" t="str">
        <f>+VLOOKUP($D1707,Popis!$A:$H,8,0)</f>
        <v>http://ss-tehnicka-zd.skole.hr/</v>
      </c>
    </row>
    <row r="1708" spans="1:16" x14ac:dyDescent="0.3">
      <c r="A1708" t="s">
        <v>450</v>
      </c>
      <c r="B1708" t="str">
        <f>+VLOOKUP($D1708,Popis!$A:$H,3,0)</f>
        <v>23000</v>
      </c>
      <c r="C1708" t="str">
        <f>+VLOOKUP($D1708,Popis!$A:$H,4,0)</f>
        <v>Zadar</v>
      </c>
      <c r="D1708" t="s">
        <v>468</v>
      </c>
      <c r="E1708" t="s">
        <v>497</v>
      </c>
      <c r="F1708" s="1">
        <v>70.86</v>
      </c>
      <c r="H1708" s="1">
        <v>79.72</v>
      </c>
      <c r="J1708" s="1">
        <v>73.573333000000005</v>
      </c>
      <c r="L1708" t="str">
        <f>+VLOOKUP($D1708,Popis!$A:$H,2,0)</f>
        <v>Nikole Tesle 9 C</v>
      </c>
      <c r="M1708" t="str">
        <f>+VLOOKUP($D1708,Popis!$A:$H,5,0)</f>
        <v>023/239-482, 239-483, 239-484, 239-490; 023/239-480; 023/239-481</v>
      </c>
      <c r="N1708" t="str">
        <f>+VLOOKUP($D1708,Popis!$A:$H,6,0)</f>
        <v>023/239-494</v>
      </c>
      <c r="O1708" t="str">
        <f>+VLOOKUP($D1708,Popis!$A:$H,7,0)</f>
        <v>ured@ss-tehnicka-zd.skole.hr</v>
      </c>
      <c r="P1708" t="str">
        <f>+VLOOKUP($D1708,Popis!$A:$H,8,0)</f>
        <v>http://ss-tehnicka-zd.skole.hr/</v>
      </c>
    </row>
    <row r="1709" spans="1:16" x14ac:dyDescent="0.3">
      <c r="A1709" t="s">
        <v>450</v>
      </c>
      <c r="B1709" t="str">
        <f>+VLOOKUP($D1709,Popis!$A:$H,3,0)</f>
        <v>23000</v>
      </c>
      <c r="C1709" t="str">
        <f>+VLOOKUP($D1709,Popis!$A:$H,4,0)</f>
        <v>Zadar</v>
      </c>
      <c r="D1709" t="s">
        <v>468</v>
      </c>
      <c r="E1709" t="s">
        <v>619</v>
      </c>
      <c r="F1709" s="1">
        <v>67.37</v>
      </c>
      <c r="H1709" s="1">
        <v>80</v>
      </c>
      <c r="J1709" s="1">
        <v>71.82826</v>
      </c>
      <c r="L1709" t="str">
        <f>+VLOOKUP($D1709,Popis!$A:$H,2,0)</f>
        <v>Nikole Tesle 9 C</v>
      </c>
      <c r="M1709" t="str">
        <f>+VLOOKUP($D1709,Popis!$A:$H,5,0)</f>
        <v>023/239-482, 239-483, 239-484, 239-490; 023/239-480; 023/239-481</v>
      </c>
      <c r="N1709" t="str">
        <f>+VLOOKUP($D1709,Popis!$A:$H,6,0)</f>
        <v>023/239-494</v>
      </c>
      <c r="O1709" t="str">
        <f>+VLOOKUP($D1709,Popis!$A:$H,7,0)</f>
        <v>ured@ss-tehnicka-zd.skole.hr</v>
      </c>
      <c r="P1709" t="str">
        <f>+VLOOKUP($D1709,Popis!$A:$H,8,0)</f>
        <v>http://ss-tehnicka-zd.skole.hr/</v>
      </c>
    </row>
    <row r="1710" spans="1:16" x14ac:dyDescent="0.3">
      <c r="A1710" t="s">
        <v>469</v>
      </c>
      <c r="B1710" t="str">
        <f>+VLOOKUP($D1710,Popis!$A:$H,3,0)</f>
        <v>10410</v>
      </c>
      <c r="C1710" t="str">
        <f>+VLOOKUP($D1710,Popis!$A:$H,4,0)</f>
        <v>Velika Gorica</v>
      </c>
      <c r="D1710" t="s">
        <v>470</v>
      </c>
      <c r="E1710" t="s">
        <v>23</v>
      </c>
      <c r="F1710" s="1">
        <v>57.49</v>
      </c>
      <c r="H1710" s="1">
        <v>71.849999999999994</v>
      </c>
      <c r="J1710" s="1">
        <v>60.881428</v>
      </c>
      <c r="L1710" t="str">
        <f>+VLOOKUP($D1710,Popis!$A:$H,2,0)</f>
        <v>KRALJA STJEPANA TOMAŠEVIĆA 21</v>
      </c>
      <c r="M1710" t="str">
        <f>+VLOOKUP($D1710,Popis!$A:$H,5,0)</f>
        <v>01/626-52-49; 01/626-52-48; 01/626-52-39</v>
      </c>
      <c r="N1710" t="str">
        <f>+VLOOKUP($D1710,Popis!$A:$H,6,0)</f>
        <v>01/626-52-39</v>
      </c>
      <c r="O1710" t="str">
        <f>+VLOOKUP($D1710,Popis!$A:$H,7,0)</f>
        <v>ured@ss-ekonomska-velikagorica.skole.hr</v>
      </c>
      <c r="P1710">
        <f>+VLOOKUP($D1710,Popis!$A:$H,8,0)</f>
        <v>0</v>
      </c>
    </row>
    <row r="1711" spans="1:16" x14ac:dyDescent="0.3">
      <c r="A1711" t="s">
        <v>469</v>
      </c>
      <c r="B1711" t="str">
        <f>+VLOOKUP($D1711,Popis!$A:$H,3,0)</f>
        <v>10410</v>
      </c>
      <c r="C1711" t="str">
        <f>+VLOOKUP($D1711,Popis!$A:$H,4,0)</f>
        <v>Velika Gorica</v>
      </c>
      <c r="D1711" t="s">
        <v>470</v>
      </c>
      <c r="E1711" t="s">
        <v>10</v>
      </c>
      <c r="F1711" s="1">
        <v>58.87</v>
      </c>
      <c r="H1711" s="1">
        <v>79.66</v>
      </c>
      <c r="J1711" s="1">
        <v>66.647681000000006</v>
      </c>
      <c r="L1711" t="str">
        <f>+VLOOKUP($D1711,Popis!$A:$H,2,0)</f>
        <v>KRALJA STJEPANA TOMAŠEVIĆA 21</v>
      </c>
      <c r="M1711" t="str">
        <f>+VLOOKUP($D1711,Popis!$A:$H,5,0)</f>
        <v>01/626-52-49; 01/626-52-48; 01/626-52-39</v>
      </c>
      <c r="N1711" t="str">
        <f>+VLOOKUP($D1711,Popis!$A:$H,6,0)</f>
        <v>01/626-52-39</v>
      </c>
      <c r="O1711" t="str">
        <f>+VLOOKUP($D1711,Popis!$A:$H,7,0)</f>
        <v>ured@ss-ekonomska-velikagorica.skole.hr</v>
      </c>
      <c r="P1711">
        <f>+VLOOKUP($D1711,Popis!$A:$H,8,0)</f>
        <v>0</v>
      </c>
    </row>
    <row r="1712" spans="1:16" x14ac:dyDescent="0.3">
      <c r="A1712" t="s">
        <v>469</v>
      </c>
      <c r="B1712" t="str">
        <f>+VLOOKUP($D1712,Popis!$A:$H,3,0)</f>
        <v>10430</v>
      </c>
      <c r="C1712" t="str">
        <f>+VLOOKUP($D1712,Popis!$A:$H,4,0)</f>
        <v>Samobor</v>
      </c>
      <c r="D1712" t="s">
        <v>620</v>
      </c>
      <c r="E1712" t="s">
        <v>15</v>
      </c>
      <c r="F1712" s="1">
        <v>27.5</v>
      </c>
      <c r="H1712" s="1">
        <v>34.71</v>
      </c>
      <c r="J1712" s="1">
        <v>29.863333000000001</v>
      </c>
      <c r="L1712" t="str">
        <f>+VLOOKUP($D1712,Popis!$A:$H,2,0)</f>
        <v>Andrije Hebranga 26</v>
      </c>
      <c r="M1712" t="str">
        <f>+VLOOKUP($D1712,Popis!$A:$H,5,0)</f>
        <v>01/336-03-23/1; 01/336-03-23/4; 01/332-42-90</v>
      </c>
      <c r="N1712" t="str">
        <f>+VLOOKUP($D1712,Popis!$A:$H,6,0)</f>
        <v>01/336-00-06</v>
      </c>
      <c r="O1712" t="str">
        <f>+VLOOKUP($D1712,Popis!$A:$H,7,0)</f>
        <v>ravnatelj@ss-ekonomska-trgovacka-ugostiteljska-samobor.skole.hr; ured@ss-ekonomska-trgovacka-ugostiteljska-samobor.skole.hr</v>
      </c>
      <c r="P1712" t="str">
        <f>+VLOOKUP($D1712,Popis!$A:$H,8,0)</f>
        <v>ss-ekonomska-trgovacka-ugostiteljska-samobor.skole.hr</v>
      </c>
    </row>
    <row r="1713" spans="1:16" x14ac:dyDescent="0.3">
      <c r="A1713" t="s">
        <v>469</v>
      </c>
      <c r="B1713" t="str">
        <f>+VLOOKUP($D1713,Popis!$A:$H,3,0)</f>
        <v>10430</v>
      </c>
      <c r="C1713" t="str">
        <f>+VLOOKUP($D1713,Popis!$A:$H,4,0)</f>
        <v>Samobor</v>
      </c>
      <c r="D1713" t="s">
        <v>620</v>
      </c>
      <c r="E1713" t="s">
        <v>10</v>
      </c>
      <c r="F1713" s="1">
        <v>58.95</v>
      </c>
      <c r="H1713" s="1">
        <v>78.739999999999995</v>
      </c>
      <c r="J1713" s="1">
        <v>66.140868999999995</v>
      </c>
      <c r="L1713" t="str">
        <f>+VLOOKUP($D1713,Popis!$A:$H,2,0)</f>
        <v>Andrije Hebranga 26</v>
      </c>
      <c r="M1713" t="str">
        <f>+VLOOKUP($D1713,Popis!$A:$H,5,0)</f>
        <v>01/336-03-23/1; 01/336-03-23/4; 01/332-42-90</v>
      </c>
      <c r="N1713" t="str">
        <f>+VLOOKUP($D1713,Popis!$A:$H,6,0)</f>
        <v>01/336-00-06</v>
      </c>
      <c r="O1713" t="str">
        <f>+VLOOKUP($D1713,Popis!$A:$H,7,0)</f>
        <v>ravnatelj@ss-ekonomska-trgovacka-ugostiteljska-samobor.skole.hr; ured@ss-ekonomska-trgovacka-ugostiteljska-samobor.skole.hr</v>
      </c>
      <c r="P1713" t="str">
        <f>+VLOOKUP($D1713,Popis!$A:$H,8,0)</f>
        <v>ss-ekonomska-trgovacka-ugostiteljska-samobor.skole.hr</v>
      </c>
    </row>
    <row r="1714" spans="1:16" x14ac:dyDescent="0.3">
      <c r="A1714" t="s">
        <v>469</v>
      </c>
      <c r="B1714" t="str">
        <f>+VLOOKUP($D1714,Popis!$A:$H,3,0)</f>
        <v>10430</v>
      </c>
      <c r="C1714" t="str">
        <f>+VLOOKUP($D1714,Popis!$A:$H,4,0)</f>
        <v>Samobor</v>
      </c>
      <c r="D1714" t="s">
        <v>620</v>
      </c>
      <c r="E1714" t="s">
        <v>51</v>
      </c>
      <c r="F1714" s="1">
        <v>29.64</v>
      </c>
      <c r="H1714" s="1">
        <v>44.5</v>
      </c>
      <c r="J1714" s="1">
        <v>33.21125</v>
      </c>
      <c r="L1714" t="str">
        <f>+VLOOKUP($D1714,Popis!$A:$H,2,0)</f>
        <v>Andrije Hebranga 26</v>
      </c>
      <c r="M1714" t="str">
        <f>+VLOOKUP($D1714,Popis!$A:$H,5,0)</f>
        <v>01/336-03-23/1; 01/336-03-23/4; 01/332-42-90</v>
      </c>
      <c r="N1714" t="str">
        <f>+VLOOKUP($D1714,Popis!$A:$H,6,0)</f>
        <v>01/336-00-06</v>
      </c>
      <c r="O1714" t="str">
        <f>+VLOOKUP($D1714,Popis!$A:$H,7,0)</f>
        <v>ravnatelj@ss-ekonomska-trgovacka-ugostiteljska-samobor.skole.hr; ured@ss-ekonomska-trgovacka-ugostiteljska-samobor.skole.hr</v>
      </c>
      <c r="P1714" t="str">
        <f>+VLOOKUP($D1714,Popis!$A:$H,8,0)</f>
        <v>ss-ekonomska-trgovacka-ugostiteljska-samobor.skole.hr</v>
      </c>
    </row>
    <row r="1715" spans="1:16" x14ac:dyDescent="0.3">
      <c r="A1715" t="s">
        <v>469</v>
      </c>
      <c r="B1715" t="str">
        <f>+VLOOKUP($D1715,Popis!$A:$H,3,0)</f>
        <v>10430</v>
      </c>
      <c r="C1715" t="str">
        <f>+VLOOKUP($D1715,Popis!$A:$H,4,0)</f>
        <v>Samobor</v>
      </c>
      <c r="D1715" t="s">
        <v>620</v>
      </c>
      <c r="E1715" t="s">
        <v>17</v>
      </c>
      <c r="F1715" s="1">
        <v>56.51</v>
      </c>
      <c r="H1715" s="1">
        <v>72.37</v>
      </c>
      <c r="J1715" s="1">
        <v>60.951956000000003</v>
      </c>
      <c r="L1715" t="str">
        <f>+VLOOKUP($D1715,Popis!$A:$H,2,0)</f>
        <v>Andrije Hebranga 26</v>
      </c>
      <c r="M1715" t="str">
        <f>+VLOOKUP($D1715,Popis!$A:$H,5,0)</f>
        <v>01/336-03-23/1; 01/336-03-23/4; 01/332-42-90</v>
      </c>
      <c r="N1715" t="str">
        <f>+VLOOKUP($D1715,Popis!$A:$H,6,0)</f>
        <v>01/336-00-06</v>
      </c>
      <c r="O1715" t="str">
        <f>+VLOOKUP($D1715,Popis!$A:$H,7,0)</f>
        <v>ravnatelj@ss-ekonomska-trgovacka-ugostiteljska-samobor.skole.hr; ured@ss-ekonomska-trgovacka-ugostiteljska-samobor.skole.hr</v>
      </c>
      <c r="P1715" t="str">
        <f>+VLOOKUP($D1715,Popis!$A:$H,8,0)</f>
        <v>ss-ekonomska-trgovacka-ugostiteljska-samobor.skole.hr</v>
      </c>
    </row>
    <row r="1716" spans="1:16" x14ac:dyDescent="0.3">
      <c r="A1716" t="s">
        <v>469</v>
      </c>
      <c r="B1716" t="str">
        <f>+VLOOKUP($D1716,Popis!$A:$H,3,0)</f>
        <v>10430</v>
      </c>
      <c r="C1716" t="str">
        <f>+VLOOKUP($D1716,Popis!$A:$H,4,0)</f>
        <v>Samobor</v>
      </c>
      <c r="D1716" t="s">
        <v>472</v>
      </c>
      <c r="E1716" t="s">
        <v>20</v>
      </c>
      <c r="F1716" s="1">
        <v>70.34</v>
      </c>
      <c r="H1716" s="1">
        <v>80.86</v>
      </c>
      <c r="J1716" s="1">
        <v>75.801428000000001</v>
      </c>
      <c r="L1716" t="str">
        <f>+VLOOKUP($D1716,Popis!$A:$H,2,0)</f>
        <v>Andrije Hebranga 26</v>
      </c>
      <c r="M1716" t="str">
        <f>+VLOOKUP($D1716,Popis!$A:$H,5,0)</f>
        <v>01/336-04-01</v>
      </c>
      <c r="N1716" t="str">
        <f>+VLOOKUP($D1716,Popis!$A:$H,6,0)</f>
        <v>01/336-04-01</v>
      </c>
      <c r="O1716" t="str">
        <f>+VLOOKUP($D1716,Popis!$A:$H,7,0)</f>
        <v>agmatos@gimnazija-agmatos-samobor.skole.hr</v>
      </c>
      <c r="P1716">
        <f>+VLOOKUP($D1716,Popis!$A:$H,8,0)</f>
        <v>0</v>
      </c>
    </row>
    <row r="1717" spans="1:16" x14ac:dyDescent="0.3">
      <c r="A1717" t="s">
        <v>469</v>
      </c>
      <c r="B1717" t="str">
        <f>+VLOOKUP($D1717,Popis!$A:$H,3,0)</f>
        <v>10410</v>
      </c>
      <c r="C1717" t="str">
        <f>+VLOOKUP($D1717,Popis!$A:$H,4,0)</f>
        <v>Velika Gorica</v>
      </c>
      <c r="D1717" t="s">
        <v>473</v>
      </c>
      <c r="E1717" t="s">
        <v>20</v>
      </c>
      <c r="F1717" s="1">
        <v>50.27</v>
      </c>
      <c r="H1717" s="1">
        <v>81</v>
      </c>
      <c r="J1717" s="1">
        <v>68.456570999999997</v>
      </c>
      <c r="L1717" t="str">
        <f>+VLOOKUP($D1717,Popis!$A:$H,2,0)</f>
        <v>ULICA KRALJA STJEPANA TOMAŠEVIĆA 21</v>
      </c>
      <c r="M1717" t="str">
        <f>+VLOOKUP($D1717,Popis!$A:$H,5,0)</f>
        <v>01/6265-244; 01/6221-370</v>
      </c>
      <c r="N1717" t="str">
        <f>+VLOOKUP($D1717,Popis!$A:$H,6,0)</f>
        <v>01/6221-370</v>
      </c>
      <c r="O1717" t="str">
        <f>+VLOOKUP($D1717,Popis!$A:$H,7,0)</f>
        <v>ured@gimnazija-velika-gorica.skole.hr</v>
      </c>
      <c r="P1717" t="str">
        <f>+VLOOKUP($D1717,Popis!$A:$H,8,0)</f>
        <v>http://www.gimnazija-velika-gorica.skole.hr/</v>
      </c>
    </row>
    <row r="1718" spans="1:16" x14ac:dyDescent="0.3">
      <c r="A1718" t="s">
        <v>469</v>
      </c>
      <c r="B1718" t="str">
        <f>+VLOOKUP($D1718,Popis!$A:$H,3,0)</f>
        <v>10410</v>
      </c>
      <c r="C1718" t="str">
        <f>+VLOOKUP($D1718,Popis!$A:$H,4,0)</f>
        <v>Velika Gorica</v>
      </c>
      <c r="D1718" t="s">
        <v>473</v>
      </c>
      <c r="E1718" t="s">
        <v>487</v>
      </c>
      <c r="F1718" s="1">
        <v>73.77</v>
      </c>
      <c r="H1718" s="1">
        <v>80</v>
      </c>
      <c r="J1718" s="1">
        <v>77.548000000000002</v>
      </c>
      <c r="L1718" t="str">
        <f>+VLOOKUP($D1718,Popis!$A:$H,2,0)</f>
        <v>ULICA KRALJA STJEPANA TOMAŠEVIĆA 21</v>
      </c>
      <c r="M1718" t="str">
        <f>+VLOOKUP($D1718,Popis!$A:$H,5,0)</f>
        <v>01/6265-244; 01/6221-370</v>
      </c>
      <c r="N1718" t="str">
        <f>+VLOOKUP($D1718,Popis!$A:$H,6,0)</f>
        <v>01/6221-370</v>
      </c>
      <c r="O1718" t="str">
        <f>+VLOOKUP($D1718,Popis!$A:$H,7,0)</f>
        <v>ured@gimnazija-velika-gorica.skole.hr</v>
      </c>
      <c r="P1718" t="str">
        <f>+VLOOKUP($D1718,Popis!$A:$H,8,0)</f>
        <v>http://www.gimnazija-velika-gorica.skole.hr/</v>
      </c>
    </row>
    <row r="1719" spans="1:16" x14ac:dyDescent="0.3">
      <c r="A1719" t="s">
        <v>469</v>
      </c>
      <c r="B1719" t="str">
        <f>+VLOOKUP($D1719,Popis!$A:$H,3,0)</f>
        <v>10410</v>
      </c>
      <c r="C1719" t="str">
        <f>+VLOOKUP($D1719,Popis!$A:$H,4,0)</f>
        <v>Velika Gorica</v>
      </c>
      <c r="D1719" t="s">
        <v>474</v>
      </c>
      <c r="E1719" t="s">
        <v>489</v>
      </c>
      <c r="F1719" s="1">
        <v>22.81</v>
      </c>
      <c r="H1719" s="1">
        <v>42.3</v>
      </c>
      <c r="J1719" s="1">
        <v>31.921714000000001</v>
      </c>
      <c r="L1719" t="str">
        <f>+VLOOKUP($D1719,Popis!$A:$H,2,0)</f>
        <v>ULICA KRALJA STJEPANA TOMAŠEVIĆA 21</v>
      </c>
      <c r="M1719" t="str">
        <f>+VLOOKUP($D1719,Popis!$A:$H,5,0)</f>
        <v>01/ 6222 256; 01 6222 233; 01 6222 113; 6251-800</v>
      </c>
      <c r="N1719">
        <f>+VLOOKUP($D1719,Popis!$A:$H,6,0)</f>
        <v>0</v>
      </c>
      <c r="O1719" t="str">
        <f>+VLOOKUP($D1719,Popis!$A:$H,7,0)</f>
        <v xml:space="preserve">	ured@ss-strukovna-velikagorica.skole.hr </v>
      </c>
      <c r="P1719" t="str">
        <f>+VLOOKUP($D1719,Popis!$A:$H,8,0)</f>
        <v>ss-strukovna-velikagorica.skole.hr</v>
      </c>
    </row>
    <row r="1720" spans="1:16" x14ac:dyDescent="0.3">
      <c r="A1720" t="s">
        <v>469</v>
      </c>
      <c r="B1720" t="str">
        <f>+VLOOKUP($D1720,Popis!$A:$H,3,0)</f>
        <v>10410</v>
      </c>
      <c r="C1720" t="str">
        <f>+VLOOKUP($D1720,Popis!$A:$H,4,0)</f>
        <v>Velika Gorica</v>
      </c>
      <c r="D1720" t="s">
        <v>474</v>
      </c>
      <c r="E1720" t="s">
        <v>29</v>
      </c>
      <c r="F1720" s="1">
        <v>25.66</v>
      </c>
      <c r="H1720" s="1">
        <v>33.81</v>
      </c>
      <c r="J1720" s="1">
        <v>29.33</v>
      </c>
      <c r="L1720" t="str">
        <f>+VLOOKUP($D1720,Popis!$A:$H,2,0)</f>
        <v>ULICA KRALJA STJEPANA TOMAŠEVIĆA 21</v>
      </c>
      <c r="M1720" t="str">
        <f>+VLOOKUP($D1720,Popis!$A:$H,5,0)</f>
        <v>01/ 6222 256; 01 6222 233; 01 6222 113; 6251-800</v>
      </c>
      <c r="N1720">
        <f>+VLOOKUP($D1720,Popis!$A:$H,6,0)</f>
        <v>0</v>
      </c>
      <c r="O1720" t="str">
        <f>+VLOOKUP($D1720,Popis!$A:$H,7,0)</f>
        <v xml:space="preserve">	ured@ss-strukovna-velikagorica.skole.hr </v>
      </c>
      <c r="P1720" t="str">
        <f>+VLOOKUP($D1720,Popis!$A:$H,8,0)</f>
        <v>ss-strukovna-velikagorica.skole.hr</v>
      </c>
    </row>
    <row r="1721" spans="1:16" x14ac:dyDescent="0.3">
      <c r="A1721" t="s">
        <v>469</v>
      </c>
      <c r="B1721" t="str">
        <f>+VLOOKUP($D1721,Popis!$A:$H,3,0)</f>
        <v>10410</v>
      </c>
      <c r="C1721" t="str">
        <f>+VLOOKUP($D1721,Popis!$A:$H,4,0)</f>
        <v>Velika Gorica</v>
      </c>
      <c r="D1721" t="s">
        <v>474</v>
      </c>
      <c r="E1721" t="s">
        <v>490</v>
      </c>
      <c r="F1721" s="1">
        <v>26.76</v>
      </c>
      <c r="H1721" s="1">
        <v>34.17</v>
      </c>
      <c r="J1721" s="1">
        <v>28.811817999999999</v>
      </c>
      <c r="L1721" t="str">
        <f>+VLOOKUP($D1721,Popis!$A:$H,2,0)</f>
        <v>ULICA KRALJA STJEPANA TOMAŠEVIĆA 21</v>
      </c>
      <c r="M1721" t="str">
        <f>+VLOOKUP($D1721,Popis!$A:$H,5,0)</f>
        <v>01/ 6222 256; 01 6222 233; 01 6222 113; 6251-800</v>
      </c>
      <c r="N1721">
        <f>+VLOOKUP($D1721,Popis!$A:$H,6,0)</f>
        <v>0</v>
      </c>
      <c r="O1721" t="str">
        <f>+VLOOKUP($D1721,Popis!$A:$H,7,0)</f>
        <v xml:space="preserve">	ured@ss-strukovna-velikagorica.skole.hr </v>
      </c>
      <c r="P1721" t="str">
        <f>+VLOOKUP($D1721,Popis!$A:$H,8,0)</f>
        <v>ss-strukovna-velikagorica.skole.hr</v>
      </c>
    </row>
    <row r="1722" spans="1:16" x14ac:dyDescent="0.3">
      <c r="A1722" t="s">
        <v>469</v>
      </c>
      <c r="B1722" t="str">
        <f>+VLOOKUP($D1722,Popis!$A:$H,3,0)</f>
        <v>10410</v>
      </c>
      <c r="C1722" t="str">
        <f>+VLOOKUP($D1722,Popis!$A:$H,4,0)</f>
        <v>Velika Gorica</v>
      </c>
      <c r="D1722" t="s">
        <v>474</v>
      </c>
      <c r="E1722" t="s">
        <v>39</v>
      </c>
      <c r="F1722" s="1">
        <v>32.229999999999997</v>
      </c>
      <c r="H1722" s="1">
        <v>42.35</v>
      </c>
      <c r="J1722" s="1">
        <v>35.458333000000003</v>
      </c>
      <c r="L1722" t="str">
        <f>+VLOOKUP($D1722,Popis!$A:$H,2,0)</f>
        <v>ULICA KRALJA STJEPANA TOMAŠEVIĆA 21</v>
      </c>
      <c r="M1722" t="str">
        <f>+VLOOKUP($D1722,Popis!$A:$H,5,0)</f>
        <v>01/ 6222 256; 01 6222 233; 01 6222 113; 6251-800</v>
      </c>
      <c r="N1722">
        <f>+VLOOKUP($D1722,Popis!$A:$H,6,0)</f>
        <v>0</v>
      </c>
      <c r="O1722" t="str">
        <f>+VLOOKUP($D1722,Popis!$A:$H,7,0)</f>
        <v xml:space="preserve">	ured@ss-strukovna-velikagorica.skole.hr </v>
      </c>
      <c r="P1722" t="str">
        <f>+VLOOKUP($D1722,Popis!$A:$H,8,0)</f>
        <v>ss-strukovna-velikagorica.skole.hr</v>
      </c>
    </row>
    <row r="1723" spans="1:16" x14ac:dyDescent="0.3">
      <c r="A1723" t="s">
        <v>469</v>
      </c>
      <c r="B1723" t="str">
        <f>+VLOOKUP($D1723,Popis!$A:$H,3,0)</f>
        <v>10410</v>
      </c>
      <c r="C1723" t="str">
        <f>+VLOOKUP($D1723,Popis!$A:$H,4,0)</f>
        <v>Velika Gorica</v>
      </c>
      <c r="D1723" t="s">
        <v>474</v>
      </c>
      <c r="E1723" t="s">
        <v>14</v>
      </c>
      <c r="F1723" s="1">
        <v>25.89</v>
      </c>
      <c r="H1723" s="1">
        <v>34.5</v>
      </c>
      <c r="J1723" s="1">
        <v>27.914615000000001</v>
      </c>
      <c r="L1723" t="str">
        <f>+VLOOKUP($D1723,Popis!$A:$H,2,0)</f>
        <v>ULICA KRALJA STJEPANA TOMAŠEVIĆA 21</v>
      </c>
      <c r="M1723" t="str">
        <f>+VLOOKUP($D1723,Popis!$A:$H,5,0)</f>
        <v>01/ 6222 256; 01 6222 233; 01 6222 113; 6251-800</v>
      </c>
      <c r="N1723">
        <f>+VLOOKUP($D1723,Popis!$A:$H,6,0)</f>
        <v>0</v>
      </c>
      <c r="O1723" t="str">
        <f>+VLOOKUP($D1723,Popis!$A:$H,7,0)</f>
        <v xml:space="preserve">	ured@ss-strukovna-velikagorica.skole.hr </v>
      </c>
      <c r="P1723" t="str">
        <f>+VLOOKUP($D1723,Popis!$A:$H,8,0)</f>
        <v>ss-strukovna-velikagorica.skole.hr</v>
      </c>
    </row>
    <row r="1724" spans="1:16" x14ac:dyDescent="0.3">
      <c r="A1724" t="s">
        <v>469</v>
      </c>
      <c r="B1724" t="str">
        <f>+VLOOKUP($D1724,Popis!$A:$H,3,0)</f>
        <v>10410</v>
      </c>
      <c r="C1724" t="str">
        <f>+VLOOKUP($D1724,Popis!$A:$H,4,0)</f>
        <v>Velika Gorica</v>
      </c>
      <c r="D1724" t="s">
        <v>474</v>
      </c>
      <c r="E1724" t="s">
        <v>66</v>
      </c>
      <c r="F1724" s="1">
        <v>62.4</v>
      </c>
      <c r="H1724" s="1">
        <v>66.5</v>
      </c>
      <c r="J1724" s="1">
        <v>63.762500000000003</v>
      </c>
      <c r="L1724" t="str">
        <f>+VLOOKUP($D1724,Popis!$A:$H,2,0)</f>
        <v>ULICA KRALJA STJEPANA TOMAŠEVIĆA 21</v>
      </c>
      <c r="M1724" t="str">
        <f>+VLOOKUP($D1724,Popis!$A:$H,5,0)</f>
        <v>01/ 6222 256; 01 6222 233; 01 6222 113; 6251-800</v>
      </c>
      <c r="N1724">
        <f>+VLOOKUP($D1724,Popis!$A:$H,6,0)</f>
        <v>0</v>
      </c>
      <c r="O1724" t="str">
        <f>+VLOOKUP($D1724,Popis!$A:$H,7,0)</f>
        <v xml:space="preserve">	ured@ss-strukovna-velikagorica.skole.hr </v>
      </c>
      <c r="P1724" t="str">
        <f>+VLOOKUP($D1724,Popis!$A:$H,8,0)</f>
        <v>ss-strukovna-velikagorica.skole.hr</v>
      </c>
    </row>
    <row r="1725" spans="1:16" x14ac:dyDescent="0.3">
      <c r="A1725" t="s">
        <v>469</v>
      </c>
      <c r="B1725" t="str">
        <f>+VLOOKUP($D1725,Popis!$A:$H,3,0)</f>
        <v>10410</v>
      </c>
      <c r="C1725" t="str">
        <f>+VLOOKUP($D1725,Popis!$A:$H,4,0)</f>
        <v>Velika Gorica</v>
      </c>
      <c r="D1725" t="s">
        <v>474</v>
      </c>
      <c r="E1725" t="s">
        <v>15</v>
      </c>
      <c r="F1725" s="1">
        <v>29.18</v>
      </c>
      <c r="H1725" s="1">
        <v>47.61</v>
      </c>
      <c r="J1725" s="1">
        <v>33.045000000000002</v>
      </c>
      <c r="L1725" t="str">
        <f>+VLOOKUP($D1725,Popis!$A:$H,2,0)</f>
        <v>ULICA KRALJA STJEPANA TOMAŠEVIĆA 21</v>
      </c>
      <c r="M1725" t="str">
        <f>+VLOOKUP($D1725,Popis!$A:$H,5,0)</f>
        <v>01/ 6222 256; 01 6222 233; 01 6222 113; 6251-800</v>
      </c>
      <c r="N1725">
        <f>+VLOOKUP($D1725,Popis!$A:$H,6,0)</f>
        <v>0</v>
      </c>
      <c r="O1725" t="str">
        <f>+VLOOKUP($D1725,Popis!$A:$H,7,0)</f>
        <v xml:space="preserve">	ured@ss-strukovna-velikagorica.skole.hr </v>
      </c>
      <c r="P1725" t="str">
        <f>+VLOOKUP($D1725,Popis!$A:$H,8,0)</f>
        <v>ss-strukovna-velikagorica.skole.hr</v>
      </c>
    </row>
    <row r="1726" spans="1:16" x14ac:dyDescent="0.3">
      <c r="A1726" t="s">
        <v>469</v>
      </c>
      <c r="B1726" t="str">
        <f>+VLOOKUP($D1726,Popis!$A:$H,3,0)</f>
        <v>10410</v>
      </c>
      <c r="C1726" t="str">
        <f>+VLOOKUP($D1726,Popis!$A:$H,4,0)</f>
        <v>Velika Gorica</v>
      </c>
      <c r="D1726" t="s">
        <v>474</v>
      </c>
      <c r="E1726" t="s">
        <v>34</v>
      </c>
      <c r="F1726" s="1">
        <v>24.12</v>
      </c>
      <c r="H1726" s="1">
        <v>40.33</v>
      </c>
      <c r="J1726" s="1">
        <v>32.102173000000001</v>
      </c>
      <c r="L1726" t="str">
        <f>+VLOOKUP($D1726,Popis!$A:$H,2,0)</f>
        <v>ULICA KRALJA STJEPANA TOMAŠEVIĆA 21</v>
      </c>
      <c r="M1726" t="str">
        <f>+VLOOKUP($D1726,Popis!$A:$H,5,0)</f>
        <v>01/ 6222 256; 01 6222 233; 01 6222 113; 6251-800</v>
      </c>
      <c r="N1726">
        <f>+VLOOKUP($D1726,Popis!$A:$H,6,0)</f>
        <v>0</v>
      </c>
      <c r="O1726" t="str">
        <f>+VLOOKUP($D1726,Popis!$A:$H,7,0)</f>
        <v xml:space="preserve">	ured@ss-strukovna-velikagorica.skole.hr </v>
      </c>
      <c r="P1726" t="str">
        <f>+VLOOKUP($D1726,Popis!$A:$H,8,0)</f>
        <v>ss-strukovna-velikagorica.skole.hr</v>
      </c>
    </row>
    <row r="1727" spans="1:16" x14ac:dyDescent="0.3">
      <c r="A1727" t="s">
        <v>469</v>
      </c>
      <c r="B1727" t="str">
        <f>+VLOOKUP($D1727,Popis!$A:$H,3,0)</f>
        <v>10410</v>
      </c>
      <c r="C1727" t="str">
        <f>+VLOOKUP($D1727,Popis!$A:$H,4,0)</f>
        <v>Velika Gorica</v>
      </c>
      <c r="D1727" t="s">
        <v>474</v>
      </c>
      <c r="E1727" t="s">
        <v>35</v>
      </c>
      <c r="F1727" s="1">
        <v>27.76</v>
      </c>
      <c r="H1727" s="1">
        <v>40.909999999999997</v>
      </c>
      <c r="J1727" s="1">
        <v>31.634782000000001</v>
      </c>
      <c r="L1727" t="str">
        <f>+VLOOKUP($D1727,Popis!$A:$H,2,0)</f>
        <v>ULICA KRALJA STJEPANA TOMAŠEVIĆA 21</v>
      </c>
      <c r="M1727" t="str">
        <f>+VLOOKUP($D1727,Popis!$A:$H,5,0)</f>
        <v>01/ 6222 256; 01 6222 233; 01 6222 113; 6251-800</v>
      </c>
      <c r="N1727">
        <f>+VLOOKUP($D1727,Popis!$A:$H,6,0)</f>
        <v>0</v>
      </c>
      <c r="O1727" t="str">
        <f>+VLOOKUP($D1727,Popis!$A:$H,7,0)</f>
        <v xml:space="preserve">	ured@ss-strukovna-velikagorica.skole.hr </v>
      </c>
      <c r="P1727" t="str">
        <f>+VLOOKUP($D1727,Popis!$A:$H,8,0)</f>
        <v>ss-strukovna-velikagorica.skole.hr</v>
      </c>
    </row>
    <row r="1728" spans="1:16" x14ac:dyDescent="0.3">
      <c r="A1728" t="s">
        <v>469</v>
      </c>
      <c r="B1728" t="str">
        <f>+VLOOKUP($D1728,Popis!$A:$H,3,0)</f>
        <v>10410</v>
      </c>
      <c r="C1728" t="str">
        <f>+VLOOKUP($D1728,Popis!$A:$H,4,0)</f>
        <v>Velika Gorica</v>
      </c>
      <c r="D1728" t="s">
        <v>474</v>
      </c>
      <c r="E1728" t="s">
        <v>496</v>
      </c>
      <c r="L1728" t="str">
        <f>+VLOOKUP($D1728,Popis!$A:$H,2,0)</f>
        <v>ULICA KRALJA STJEPANA TOMAŠEVIĆA 21</v>
      </c>
      <c r="M1728" t="str">
        <f>+VLOOKUP($D1728,Popis!$A:$H,5,0)</f>
        <v>01/ 6222 256; 01 6222 233; 01 6222 113; 6251-800</v>
      </c>
      <c r="N1728">
        <f>+VLOOKUP($D1728,Popis!$A:$H,6,0)</f>
        <v>0</v>
      </c>
      <c r="O1728" t="str">
        <f>+VLOOKUP($D1728,Popis!$A:$H,7,0)</f>
        <v xml:space="preserve">	ured@ss-strukovna-velikagorica.skole.hr </v>
      </c>
      <c r="P1728" t="str">
        <f>+VLOOKUP($D1728,Popis!$A:$H,8,0)</f>
        <v>ss-strukovna-velikagorica.skole.hr</v>
      </c>
    </row>
    <row r="1729" spans="1:16" x14ac:dyDescent="0.3">
      <c r="A1729" t="s">
        <v>469</v>
      </c>
      <c r="B1729" t="str">
        <f>+VLOOKUP($D1729,Popis!$A:$H,3,0)</f>
        <v>10410</v>
      </c>
      <c r="C1729" t="str">
        <f>+VLOOKUP($D1729,Popis!$A:$H,4,0)</f>
        <v>Velika Gorica</v>
      </c>
      <c r="D1729" t="s">
        <v>474</v>
      </c>
      <c r="E1729" t="s">
        <v>497</v>
      </c>
      <c r="F1729" s="1">
        <v>62.15</v>
      </c>
      <c r="H1729" s="1">
        <v>74.17</v>
      </c>
      <c r="J1729" s="1">
        <v>67.716399999999993</v>
      </c>
      <c r="L1729" t="str">
        <f>+VLOOKUP($D1729,Popis!$A:$H,2,0)</f>
        <v>ULICA KRALJA STJEPANA TOMAŠEVIĆA 21</v>
      </c>
      <c r="M1729" t="str">
        <f>+VLOOKUP($D1729,Popis!$A:$H,5,0)</f>
        <v>01/ 6222 256; 01 6222 233; 01 6222 113; 6251-800</v>
      </c>
      <c r="N1729">
        <f>+VLOOKUP($D1729,Popis!$A:$H,6,0)</f>
        <v>0</v>
      </c>
      <c r="O1729" t="str">
        <f>+VLOOKUP($D1729,Popis!$A:$H,7,0)</f>
        <v xml:space="preserve">	ured@ss-strukovna-velikagorica.skole.hr </v>
      </c>
      <c r="P1729" t="str">
        <f>+VLOOKUP($D1729,Popis!$A:$H,8,0)</f>
        <v>ss-strukovna-velikagorica.skole.hr</v>
      </c>
    </row>
    <row r="1730" spans="1:16" x14ac:dyDescent="0.3">
      <c r="A1730" t="s">
        <v>469</v>
      </c>
      <c r="B1730" t="str">
        <f>+VLOOKUP($D1730,Popis!$A:$H,3,0)</f>
        <v>10430</v>
      </c>
      <c r="C1730" t="str">
        <f>+VLOOKUP($D1730,Popis!$A:$H,4,0)</f>
        <v>Samobor</v>
      </c>
      <c r="D1730" t="s">
        <v>475</v>
      </c>
      <c r="E1730" t="s">
        <v>489</v>
      </c>
      <c r="F1730" s="1">
        <v>31.58</v>
      </c>
      <c r="H1730" s="1">
        <v>37.64</v>
      </c>
      <c r="J1730" s="1">
        <v>34.725000000000001</v>
      </c>
      <c r="L1730" t="str">
        <f>+VLOOKUP($D1730,Popis!$A:$H,2,0)</f>
        <v>ANDRIJE HEBRANGA 26</v>
      </c>
      <c r="M1730" t="str">
        <f>+VLOOKUP($D1730,Popis!$A:$H,5,0)</f>
        <v>01/336-52-00; 01/336-10-80</v>
      </c>
      <c r="N1730" t="str">
        <f>+VLOOKUP($D1730,Popis!$A:$H,6,0)</f>
        <v>01/336-52-00</v>
      </c>
      <c r="O1730" t="str">
        <f>+VLOOKUP($D1730,Popis!$A:$H,7,0)</f>
        <v>ured@ss-strukovna-samobor.skole.hr</v>
      </c>
      <c r="P1730">
        <f>+VLOOKUP($D1730,Popis!$A:$H,8,0)</f>
        <v>0</v>
      </c>
    </row>
    <row r="1731" spans="1:16" x14ac:dyDescent="0.3">
      <c r="A1731" t="s">
        <v>469</v>
      </c>
      <c r="B1731" t="str">
        <f>+VLOOKUP($D1731,Popis!$A:$H,3,0)</f>
        <v>10430</v>
      </c>
      <c r="C1731" t="str">
        <f>+VLOOKUP($D1731,Popis!$A:$H,4,0)</f>
        <v>Samobor</v>
      </c>
      <c r="D1731" t="s">
        <v>475</v>
      </c>
      <c r="E1731" t="s">
        <v>29</v>
      </c>
      <c r="F1731" s="1">
        <v>28.78</v>
      </c>
      <c r="H1731" s="1">
        <v>39.57</v>
      </c>
      <c r="J1731" s="1">
        <v>32.765833000000001</v>
      </c>
      <c r="L1731" t="str">
        <f>+VLOOKUP($D1731,Popis!$A:$H,2,0)</f>
        <v>ANDRIJE HEBRANGA 26</v>
      </c>
      <c r="M1731" t="str">
        <f>+VLOOKUP($D1731,Popis!$A:$H,5,0)</f>
        <v>01/336-52-00; 01/336-10-80</v>
      </c>
      <c r="N1731" t="str">
        <f>+VLOOKUP($D1731,Popis!$A:$H,6,0)</f>
        <v>01/336-52-00</v>
      </c>
      <c r="O1731" t="str">
        <f>+VLOOKUP($D1731,Popis!$A:$H,7,0)</f>
        <v>ured@ss-strukovna-samobor.skole.hr</v>
      </c>
      <c r="P1731">
        <f>+VLOOKUP($D1731,Popis!$A:$H,8,0)</f>
        <v>0</v>
      </c>
    </row>
    <row r="1732" spans="1:16" x14ac:dyDescent="0.3">
      <c r="A1732" t="s">
        <v>469</v>
      </c>
      <c r="B1732" t="str">
        <f>+VLOOKUP($D1732,Popis!$A:$H,3,0)</f>
        <v>10430</v>
      </c>
      <c r="C1732" t="str">
        <f>+VLOOKUP($D1732,Popis!$A:$H,4,0)</f>
        <v>Samobor</v>
      </c>
      <c r="D1732" t="s">
        <v>475</v>
      </c>
      <c r="E1732" t="s">
        <v>490</v>
      </c>
      <c r="F1732" s="1">
        <v>26.98</v>
      </c>
      <c r="H1732" s="1">
        <v>38.04</v>
      </c>
      <c r="J1732" s="1">
        <v>29.83</v>
      </c>
      <c r="L1732" t="str">
        <f>+VLOOKUP($D1732,Popis!$A:$H,2,0)</f>
        <v>ANDRIJE HEBRANGA 26</v>
      </c>
      <c r="M1732" t="str">
        <f>+VLOOKUP($D1732,Popis!$A:$H,5,0)</f>
        <v>01/336-52-00; 01/336-10-80</v>
      </c>
      <c r="N1732" t="str">
        <f>+VLOOKUP($D1732,Popis!$A:$H,6,0)</f>
        <v>01/336-52-00</v>
      </c>
      <c r="O1732" t="str">
        <f>+VLOOKUP($D1732,Popis!$A:$H,7,0)</f>
        <v>ured@ss-strukovna-samobor.skole.hr</v>
      </c>
      <c r="P1732">
        <f>+VLOOKUP($D1732,Popis!$A:$H,8,0)</f>
        <v>0</v>
      </c>
    </row>
    <row r="1733" spans="1:16" x14ac:dyDescent="0.3">
      <c r="A1733" t="s">
        <v>469</v>
      </c>
      <c r="B1733" t="str">
        <f>+VLOOKUP($D1733,Popis!$A:$H,3,0)</f>
        <v>10430</v>
      </c>
      <c r="C1733" t="str">
        <f>+VLOOKUP($D1733,Popis!$A:$H,4,0)</f>
        <v>Samobor</v>
      </c>
      <c r="D1733" t="s">
        <v>475</v>
      </c>
      <c r="E1733" t="s">
        <v>39</v>
      </c>
      <c r="F1733" s="1">
        <v>31.77</v>
      </c>
      <c r="H1733" s="1">
        <v>39.909999999999997</v>
      </c>
      <c r="J1733" s="1">
        <v>34.842726999999996</v>
      </c>
      <c r="L1733" t="str">
        <f>+VLOOKUP($D1733,Popis!$A:$H,2,0)</f>
        <v>ANDRIJE HEBRANGA 26</v>
      </c>
      <c r="M1733" t="str">
        <f>+VLOOKUP($D1733,Popis!$A:$H,5,0)</f>
        <v>01/336-52-00; 01/336-10-80</v>
      </c>
      <c r="N1733" t="str">
        <f>+VLOOKUP($D1733,Popis!$A:$H,6,0)</f>
        <v>01/336-52-00</v>
      </c>
      <c r="O1733" t="str">
        <f>+VLOOKUP($D1733,Popis!$A:$H,7,0)</f>
        <v>ured@ss-strukovna-samobor.skole.hr</v>
      </c>
      <c r="P1733">
        <f>+VLOOKUP($D1733,Popis!$A:$H,8,0)</f>
        <v>0</v>
      </c>
    </row>
    <row r="1734" spans="1:16" x14ac:dyDescent="0.3">
      <c r="A1734" t="s">
        <v>469</v>
      </c>
      <c r="B1734" t="str">
        <f>+VLOOKUP($D1734,Popis!$A:$H,3,0)</f>
        <v>10430</v>
      </c>
      <c r="C1734" t="str">
        <f>+VLOOKUP($D1734,Popis!$A:$H,4,0)</f>
        <v>Samobor</v>
      </c>
      <c r="D1734" t="s">
        <v>475</v>
      </c>
      <c r="E1734" t="s">
        <v>66</v>
      </c>
      <c r="F1734" s="1">
        <v>64.41</v>
      </c>
      <c r="H1734" s="1">
        <v>69</v>
      </c>
      <c r="J1734" s="1">
        <v>66.704999999999998</v>
      </c>
      <c r="L1734" t="str">
        <f>+VLOOKUP($D1734,Popis!$A:$H,2,0)</f>
        <v>ANDRIJE HEBRANGA 26</v>
      </c>
      <c r="M1734" t="str">
        <f>+VLOOKUP($D1734,Popis!$A:$H,5,0)</f>
        <v>01/336-52-00; 01/336-10-80</v>
      </c>
      <c r="N1734" t="str">
        <f>+VLOOKUP($D1734,Popis!$A:$H,6,0)</f>
        <v>01/336-52-00</v>
      </c>
      <c r="O1734" t="str">
        <f>+VLOOKUP($D1734,Popis!$A:$H,7,0)</f>
        <v>ured@ss-strukovna-samobor.skole.hr</v>
      </c>
      <c r="P1734">
        <f>+VLOOKUP($D1734,Popis!$A:$H,8,0)</f>
        <v>0</v>
      </c>
    </row>
    <row r="1735" spans="1:16" x14ac:dyDescent="0.3">
      <c r="A1735" t="s">
        <v>469</v>
      </c>
      <c r="B1735" t="str">
        <f>+VLOOKUP($D1735,Popis!$A:$H,3,0)</f>
        <v>10430</v>
      </c>
      <c r="C1735" t="str">
        <f>+VLOOKUP($D1735,Popis!$A:$H,4,0)</f>
        <v>Samobor</v>
      </c>
      <c r="D1735" t="s">
        <v>475</v>
      </c>
      <c r="E1735" t="s">
        <v>34</v>
      </c>
      <c r="F1735" s="1">
        <v>27.73</v>
      </c>
      <c r="H1735" s="1">
        <v>34.11</v>
      </c>
      <c r="J1735" s="1">
        <v>31.175453999999998</v>
      </c>
      <c r="L1735" t="str">
        <f>+VLOOKUP($D1735,Popis!$A:$H,2,0)</f>
        <v>ANDRIJE HEBRANGA 26</v>
      </c>
      <c r="M1735" t="str">
        <f>+VLOOKUP($D1735,Popis!$A:$H,5,0)</f>
        <v>01/336-52-00; 01/336-10-80</v>
      </c>
      <c r="N1735" t="str">
        <f>+VLOOKUP($D1735,Popis!$A:$H,6,0)</f>
        <v>01/336-52-00</v>
      </c>
      <c r="O1735" t="str">
        <f>+VLOOKUP($D1735,Popis!$A:$H,7,0)</f>
        <v>ured@ss-strukovna-samobor.skole.hr</v>
      </c>
      <c r="P1735">
        <f>+VLOOKUP($D1735,Popis!$A:$H,8,0)</f>
        <v>0</v>
      </c>
    </row>
    <row r="1736" spans="1:16" x14ac:dyDescent="0.3">
      <c r="A1736" t="s">
        <v>469</v>
      </c>
      <c r="B1736" t="str">
        <f>+VLOOKUP($D1736,Popis!$A:$H,3,0)</f>
        <v>10430</v>
      </c>
      <c r="C1736" t="str">
        <f>+VLOOKUP($D1736,Popis!$A:$H,4,0)</f>
        <v>Samobor</v>
      </c>
      <c r="D1736" t="s">
        <v>475</v>
      </c>
      <c r="E1736" t="s">
        <v>35</v>
      </c>
      <c r="F1736" s="1">
        <v>26.66</v>
      </c>
      <c r="H1736" s="1">
        <v>35.130000000000003</v>
      </c>
      <c r="J1736" s="1">
        <v>29.946666</v>
      </c>
      <c r="L1736" t="str">
        <f>+VLOOKUP($D1736,Popis!$A:$H,2,0)</f>
        <v>ANDRIJE HEBRANGA 26</v>
      </c>
      <c r="M1736" t="str">
        <f>+VLOOKUP($D1736,Popis!$A:$H,5,0)</f>
        <v>01/336-52-00; 01/336-10-80</v>
      </c>
      <c r="N1736" t="str">
        <f>+VLOOKUP($D1736,Popis!$A:$H,6,0)</f>
        <v>01/336-52-00</v>
      </c>
      <c r="O1736" t="str">
        <f>+VLOOKUP($D1736,Popis!$A:$H,7,0)</f>
        <v>ured@ss-strukovna-samobor.skole.hr</v>
      </c>
      <c r="P1736">
        <f>+VLOOKUP($D1736,Popis!$A:$H,8,0)</f>
        <v>0</v>
      </c>
    </row>
    <row r="1737" spans="1:16" x14ac:dyDescent="0.3">
      <c r="A1737" t="s">
        <v>469</v>
      </c>
      <c r="B1737" t="str">
        <f>+VLOOKUP($D1737,Popis!$A:$H,3,0)</f>
        <v>10430</v>
      </c>
      <c r="C1737" t="str">
        <f>+VLOOKUP($D1737,Popis!$A:$H,4,0)</f>
        <v>Samobor</v>
      </c>
      <c r="D1737" t="s">
        <v>475</v>
      </c>
      <c r="E1737" t="s">
        <v>497</v>
      </c>
      <c r="F1737" s="1">
        <v>70.540000000000006</v>
      </c>
      <c r="H1737" s="1">
        <v>80</v>
      </c>
      <c r="J1737" s="1">
        <v>74.284544999999994</v>
      </c>
      <c r="L1737" t="str">
        <f>+VLOOKUP($D1737,Popis!$A:$H,2,0)</f>
        <v>ANDRIJE HEBRANGA 26</v>
      </c>
      <c r="M1737" t="str">
        <f>+VLOOKUP($D1737,Popis!$A:$H,5,0)</f>
        <v>01/336-52-00; 01/336-10-80</v>
      </c>
      <c r="N1737" t="str">
        <f>+VLOOKUP($D1737,Popis!$A:$H,6,0)</f>
        <v>01/336-52-00</v>
      </c>
      <c r="O1737" t="str">
        <f>+VLOOKUP($D1737,Popis!$A:$H,7,0)</f>
        <v>ured@ss-strukovna-samobor.skole.hr</v>
      </c>
      <c r="P1737">
        <f>+VLOOKUP($D1737,Popis!$A:$H,8,0)</f>
        <v>0</v>
      </c>
    </row>
    <row r="1738" spans="1:16" x14ac:dyDescent="0.3">
      <c r="A1738" t="s">
        <v>469</v>
      </c>
      <c r="B1738" t="str">
        <f>+VLOOKUP($D1738,Popis!$A:$H,3,0)</f>
        <v>10430</v>
      </c>
      <c r="C1738" t="str">
        <f>+VLOOKUP($D1738,Popis!$A:$H,4,0)</f>
        <v>Samobor</v>
      </c>
      <c r="D1738" t="s">
        <v>475</v>
      </c>
      <c r="E1738" t="s">
        <v>44</v>
      </c>
      <c r="F1738" s="1">
        <v>64.69</v>
      </c>
      <c r="H1738" s="1">
        <v>76.5</v>
      </c>
      <c r="J1738" s="1">
        <v>70.311428000000006</v>
      </c>
      <c r="L1738" t="str">
        <f>+VLOOKUP($D1738,Popis!$A:$H,2,0)</f>
        <v>ANDRIJE HEBRANGA 26</v>
      </c>
      <c r="M1738" t="str">
        <f>+VLOOKUP($D1738,Popis!$A:$H,5,0)</f>
        <v>01/336-52-00; 01/336-10-80</v>
      </c>
      <c r="N1738" t="str">
        <f>+VLOOKUP($D1738,Popis!$A:$H,6,0)</f>
        <v>01/336-52-00</v>
      </c>
      <c r="O1738" t="str">
        <f>+VLOOKUP($D1738,Popis!$A:$H,7,0)</f>
        <v>ured@ss-strukovna-samobor.skole.hr</v>
      </c>
      <c r="P1738">
        <f>+VLOOKUP($D1738,Popis!$A:$H,8,0)</f>
        <v>0</v>
      </c>
    </row>
    <row r="1739" spans="1:16" x14ac:dyDescent="0.3">
      <c r="A1739" t="s">
        <v>469</v>
      </c>
      <c r="B1739" t="str">
        <f>+VLOOKUP($D1739,Popis!$A:$H,3,0)</f>
        <v>10430</v>
      </c>
      <c r="C1739" t="str">
        <f>+VLOOKUP($D1739,Popis!$A:$H,4,0)</f>
        <v>Samobor</v>
      </c>
      <c r="D1739" t="s">
        <v>475</v>
      </c>
      <c r="E1739" t="s">
        <v>494</v>
      </c>
      <c r="F1739" s="1">
        <v>27.79</v>
      </c>
      <c r="H1739" s="1">
        <v>40.01</v>
      </c>
      <c r="J1739" s="1">
        <v>32.604782</v>
      </c>
      <c r="L1739" t="str">
        <f>+VLOOKUP($D1739,Popis!$A:$H,2,0)</f>
        <v>ANDRIJE HEBRANGA 26</v>
      </c>
      <c r="M1739" t="str">
        <f>+VLOOKUP($D1739,Popis!$A:$H,5,0)</f>
        <v>01/336-52-00; 01/336-10-80</v>
      </c>
      <c r="N1739" t="str">
        <f>+VLOOKUP($D1739,Popis!$A:$H,6,0)</f>
        <v>01/336-52-00</v>
      </c>
      <c r="O1739" t="str">
        <f>+VLOOKUP($D1739,Popis!$A:$H,7,0)</f>
        <v>ured@ss-strukovna-samobor.skole.hr</v>
      </c>
      <c r="P1739">
        <f>+VLOOKUP($D1739,Popis!$A:$H,8,0)</f>
        <v>0</v>
      </c>
    </row>
    <row r="1740" spans="1:16" x14ac:dyDescent="0.3">
      <c r="A1740" t="s">
        <v>469</v>
      </c>
      <c r="B1740" t="str">
        <f>+VLOOKUP($D1740,Popis!$A:$H,3,0)</f>
        <v>10290</v>
      </c>
      <c r="C1740" t="str">
        <f>+VLOOKUP($D1740,Popis!$A:$H,4,0)</f>
        <v>Zaprešić</v>
      </c>
      <c r="D1740" t="s">
        <v>476</v>
      </c>
      <c r="E1740" t="s">
        <v>39</v>
      </c>
      <c r="F1740" s="1">
        <v>31.54</v>
      </c>
      <c r="H1740" s="1">
        <v>42.48</v>
      </c>
      <c r="J1740" s="1">
        <v>35.239229999999999</v>
      </c>
      <c r="L1740" t="str">
        <f>+VLOOKUP($D1740,Popis!$A:$H,2,0)</f>
        <v>TRG DR FRANJE TUĐMANA 1</v>
      </c>
      <c r="M1740" t="str">
        <f>+VLOOKUP($D1740,Popis!$A:$H,5,0)</f>
        <v>01/339-99-84</v>
      </c>
      <c r="N1740">
        <f>+VLOOKUP($D1740,Popis!$A:$H,6,0)</f>
        <v>0</v>
      </c>
      <c r="O1740" t="str">
        <f>+VLOOKUP($D1740,Popis!$A:$H,7,0)</f>
        <v>ured@ss-ban-jjelacic-zapresic.skole.hr</v>
      </c>
      <c r="P1740" t="str">
        <f>+VLOOKUP($D1740,Popis!$A:$H,8,0)</f>
        <v>www.ss-ban-jjelacic-zapresic.skole.hr</v>
      </c>
    </row>
    <row r="1741" spans="1:16" x14ac:dyDescent="0.3">
      <c r="A1741" t="s">
        <v>469</v>
      </c>
      <c r="B1741" t="str">
        <f>+VLOOKUP($D1741,Popis!$A:$H,3,0)</f>
        <v>10290</v>
      </c>
      <c r="C1741" t="str">
        <f>+VLOOKUP($D1741,Popis!$A:$H,4,0)</f>
        <v>Zaprešić</v>
      </c>
      <c r="D1741" t="s">
        <v>476</v>
      </c>
      <c r="E1741" t="s">
        <v>14</v>
      </c>
      <c r="F1741" s="1">
        <v>27</v>
      </c>
      <c r="H1741" s="1">
        <v>40.14</v>
      </c>
      <c r="J1741" s="1">
        <v>30.2775</v>
      </c>
      <c r="L1741" t="str">
        <f>+VLOOKUP($D1741,Popis!$A:$H,2,0)</f>
        <v>TRG DR FRANJE TUĐMANA 1</v>
      </c>
      <c r="M1741" t="str">
        <f>+VLOOKUP($D1741,Popis!$A:$H,5,0)</f>
        <v>01/339-99-84</v>
      </c>
      <c r="N1741">
        <f>+VLOOKUP($D1741,Popis!$A:$H,6,0)</f>
        <v>0</v>
      </c>
      <c r="O1741" t="str">
        <f>+VLOOKUP($D1741,Popis!$A:$H,7,0)</f>
        <v>ured@ss-ban-jjelacic-zapresic.skole.hr</v>
      </c>
      <c r="P1741" t="str">
        <f>+VLOOKUP($D1741,Popis!$A:$H,8,0)</f>
        <v>www.ss-ban-jjelacic-zapresic.skole.hr</v>
      </c>
    </row>
    <row r="1742" spans="1:16" x14ac:dyDescent="0.3">
      <c r="A1742" t="s">
        <v>469</v>
      </c>
      <c r="B1742" t="str">
        <f>+VLOOKUP($D1742,Popis!$A:$H,3,0)</f>
        <v>10290</v>
      </c>
      <c r="C1742" t="str">
        <f>+VLOOKUP($D1742,Popis!$A:$H,4,0)</f>
        <v>Zaprešić</v>
      </c>
      <c r="D1742" t="s">
        <v>476</v>
      </c>
      <c r="E1742" t="s">
        <v>66</v>
      </c>
      <c r="F1742" s="1">
        <v>57.9</v>
      </c>
      <c r="H1742" s="1">
        <v>69.44</v>
      </c>
      <c r="J1742" s="1">
        <v>61.643042999999999</v>
      </c>
      <c r="L1742" t="str">
        <f>+VLOOKUP($D1742,Popis!$A:$H,2,0)</f>
        <v>TRG DR FRANJE TUĐMANA 1</v>
      </c>
      <c r="M1742" t="str">
        <f>+VLOOKUP($D1742,Popis!$A:$H,5,0)</f>
        <v>01/339-99-84</v>
      </c>
      <c r="N1742">
        <f>+VLOOKUP($D1742,Popis!$A:$H,6,0)</f>
        <v>0</v>
      </c>
      <c r="O1742" t="str">
        <f>+VLOOKUP($D1742,Popis!$A:$H,7,0)</f>
        <v>ured@ss-ban-jjelacic-zapresic.skole.hr</v>
      </c>
      <c r="P1742" t="str">
        <f>+VLOOKUP($D1742,Popis!$A:$H,8,0)</f>
        <v>www.ss-ban-jjelacic-zapresic.skole.hr</v>
      </c>
    </row>
    <row r="1743" spans="1:16" x14ac:dyDescent="0.3">
      <c r="A1743" t="s">
        <v>469</v>
      </c>
      <c r="B1743" t="str">
        <f>+VLOOKUP($D1743,Popis!$A:$H,3,0)</f>
        <v>10290</v>
      </c>
      <c r="C1743" t="str">
        <f>+VLOOKUP($D1743,Popis!$A:$H,4,0)</f>
        <v>Zaprešić</v>
      </c>
      <c r="D1743" t="s">
        <v>476</v>
      </c>
      <c r="E1743" t="s">
        <v>15</v>
      </c>
      <c r="F1743" s="1">
        <v>32.79</v>
      </c>
      <c r="H1743" s="1">
        <v>41.82</v>
      </c>
      <c r="J1743" s="1">
        <v>35.834443999999998</v>
      </c>
      <c r="L1743" t="str">
        <f>+VLOOKUP($D1743,Popis!$A:$H,2,0)</f>
        <v>TRG DR FRANJE TUĐMANA 1</v>
      </c>
      <c r="M1743" t="str">
        <f>+VLOOKUP($D1743,Popis!$A:$H,5,0)</f>
        <v>01/339-99-84</v>
      </c>
      <c r="N1743">
        <f>+VLOOKUP($D1743,Popis!$A:$H,6,0)</f>
        <v>0</v>
      </c>
      <c r="O1743" t="str">
        <f>+VLOOKUP($D1743,Popis!$A:$H,7,0)</f>
        <v>ured@ss-ban-jjelacic-zapresic.skole.hr</v>
      </c>
      <c r="P1743" t="str">
        <f>+VLOOKUP($D1743,Popis!$A:$H,8,0)</f>
        <v>www.ss-ban-jjelacic-zapresic.skole.hr</v>
      </c>
    </row>
    <row r="1744" spans="1:16" x14ac:dyDescent="0.3">
      <c r="A1744" t="s">
        <v>469</v>
      </c>
      <c r="B1744" t="str">
        <f>+VLOOKUP($D1744,Popis!$A:$H,3,0)</f>
        <v>10290</v>
      </c>
      <c r="C1744" t="str">
        <f>+VLOOKUP($D1744,Popis!$A:$H,4,0)</f>
        <v>Zaprešić</v>
      </c>
      <c r="D1744" t="s">
        <v>476</v>
      </c>
      <c r="E1744" t="s">
        <v>20</v>
      </c>
      <c r="F1744" s="1">
        <v>67.040000000000006</v>
      </c>
      <c r="H1744" s="1">
        <v>80</v>
      </c>
      <c r="J1744" s="1">
        <v>73.431799999999996</v>
      </c>
      <c r="L1744" t="str">
        <f>+VLOOKUP($D1744,Popis!$A:$H,2,0)</f>
        <v>TRG DR FRANJE TUĐMANA 1</v>
      </c>
      <c r="M1744" t="str">
        <f>+VLOOKUP($D1744,Popis!$A:$H,5,0)</f>
        <v>01/339-99-84</v>
      </c>
      <c r="N1744">
        <f>+VLOOKUP($D1744,Popis!$A:$H,6,0)</f>
        <v>0</v>
      </c>
      <c r="O1744" t="str">
        <f>+VLOOKUP($D1744,Popis!$A:$H,7,0)</f>
        <v>ured@ss-ban-jjelacic-zapresic.skole.hr</v>
      </c>
      <c r="P1744" t="str">
        <f>+VLOOKUP($D1744,Popis!$A:$H,8,0)</f>
        <v>www.ss-ban-jjelacic-zapresic.skole.hr</v>
      </c>
    </row>
    <row r="1745" spans="1:16" x14ac:dyDescent="0.3">
      <c r="A1745" t="s">
        <v>469</v>
      </c>
      <c r="B1745" t="str">
        <f>+VLOOKUP($D1745,Popis!$A:$H,3,0)</f>
        <v>10290</v>
      </c>
      <c r="C1745" t="str">
        <f>+VLOOKUP($D1745,Popis!$A:$H,4,0)</f>
        <v>Zaprešić</v>
      </c>
      <c r="D1745" t="s">
        <v>476</v>
      </c>
      <c r="E1745" t="s">
        <v>16</v>
      </c>
      <c r="F1745" s="1">
        <v>27.77</v>
      </c>
      <c r="H1745" s="1">
        <v>34.200000000000003</v>
      </c>
      <c r="J1745" s="1">
        <v>31.832000000000001</v>
      </c>
      <c r="L1745" t="str">
        <f>+VLOOKUP($D1745,Popis!$A:$H,2,0)</f>
        <v>TRG DR FRANJE TUĐMANA 1</v>
      </c>
      <c r="M1745" t="str">
        <f>+VLOOKUP($D1745,Popis!$A:$H,5,0)</f>
        <v>01/339-99-84</v>
      </c>
      <c r="N1745">
        <f>+VLOOKUP($D1745,Popis!$A:$H,6,0)</f>
        <v>0</v>
      </c>
      <c r="O1745" t="str">
        <f>+VLOOKUP($D1745,Popis!$A:$H,7,0)</f>
        <v>ured@ss-ban-jjelacic-zapresic.skole.hr</v>
      </c>
      <c r="P1745" t="str">
        <f>+VLOOKUP($D1745,Popis!$A:$H,8,0)</f>
        <v>www.ss-ban-jjelacic-zapresic.skole.hr</v>
      </c>
    </row>
    <row r="1746" spans="1:16" x14ac:dyDescent="0.3">
      <c r="A1746" t="s">
        <v>469</v>
      </c>
      <c r="B1746" t="str">
        <f>+VLOOKUP($D1746,Popis!$A:$H,3,0)</f>
        <v>10290</v>
      </c>
      <c r="C1746" t="str">
        <f>+VLOOKUP($D1746,Popis!$A:$H,4,0)</f>
        <v>Zaprešić</v>
      </c>
      <c r="D1746" t="s">
        <v>476</v>
      </c>
      <c r="E1746" t="s">
        <v>10</v>
      </c>
      <c r="F1746" s="1">
        <v>63.55</v>
      </c>
      <c r="H1746" s="1">
        <v>80</v>
      </c>
      <c r="J1746" s="1">
        <v>72.096956000000006</v>
      </c>
      <c r="L1746" t="str">
        <f>+VLOOKUP($D1746,Popis!$A:$H,2,0)</f>
        <v>TRG DR FRANJE TUĐMANA 1</v>
      </c>
      <c r="M1746" t="str">
        <f>+VLOOKUP($D1746,Popis!$A:$H,5,0)</f>
        <v>01/339-99-84</v>
      </c>
      <c r="N1746">
        <f>+VLOOKUP($D1746,Popis!$A:$H,6,0)</f>
        <v>0</v>
      </c>
      <c r="O1746" t="str">
        <f>+VLOOKUP($D1746,Popis!$A:$H,7,0)</f>
        <v>ured@ss-ban-jjelacic-zapresic.skole.hr</v>
      </c>
      <c r="P1746" t="str">
        <f>+VLOOKUP($D1746,Popis!$A:$H,8,0)</f>
        <v>www.ss-ban-jjelacic-zapresic.skole.hr</v>
      </c>
    </row>
    <row r="1747" spans="1:16" x14ac:dyDescent="0.3">
      <c r="A1747" t="s">
        <v>469</v>
      </c>
      <c r="B1747" t="str">
        <f>+VLOOKUP($D1747,Popis!$A:$H,3,0)</f>
        <v>10290</v>
      </c>
      <c r="C1747" t="str">
        <f>+VLOOKUP($D1747,Popis!$A:$H,4,0)</f>
        <v>Zaprešić</v>
      </c>
      <c r="D1747" t="s">
        <v>476</v>
      </c>
      <c r="E1747" t="s">
        <v>51</v>
      </c>
      <c r="F1747" s="1">
        <v>29.58</v>
      </c>
      <c r="H1747" s="1">
        <v>47.41</v>
      </c>
      <c r="J1747" s="1">
        <v>36.643332999999998</v>
      </c>
      <c r="L1747" t="str">
        <f>+VLOOKUP($D1747,Popis!$A:$H,2,0)</f>
        <v>TRG DR FRANJE TUĐMANA 1</v>
      </c>
      <c r="M1747" t="str">
        <f>+VLOOKUP($D1747,Popis!$A:$H,5,0)</f>
        <v>01/339-99-84</v>
      </c>
      <c r="N1747">
        <f>+VLOOKUP($D1747,Popis!$A:$H,6,0)</f>
        <v>0</v>
      </c>
      <c r="O1747" t="str">
        <f>+VLOOKUP($D1747,Popis!$A:$H,7,0)</f>
        <v>ured@ss-ban-jjelacic-zapresic.skole.hr</v>
      </c>
      <c r="P1747" t="str">
        <f>+VLOOKUP($D1747,Popis!$A:$H,8,0)</f>
        <v>www.ss-ban-jjelacic-zapresic.skole.hr</v>
      </c>
    </row>
    <row r="1748" spans="1:16" x14ac:dyDescent="0.3">
      <c r="A1748" t="s">
        <v>469</v>
      </c>
      <c r="B1748" t="str">
        <f>+VLOOKUP($D1748,Popis!$A:$H,3,0)</f>
        <v>10290</v>
      </c>
      <c r="C1748" t="str">
        <f>+VLOOKUP($D1748,Popis!$A:$H,4,0)</f>
        <v>Zaprešić</v>
      </c>
      <c r="D1748" t="s">
        <v>476</v>
      </c>
      <c r="E1748" t="s">
        <v>44</v>
      </c>
      <c r="F1748" s="1">
        <v>65.86</v>
      </c>
      <c r="H1748" s="1">
        <v>80</v>
      </c>
      <c r="J1748" s="1">
        <v>71.602857</v>
      </c>
      <c r="L1748" t="str">
        <f>+VLOOKUP($D1748,Popis!$A:$H,2,0)</f>
        <v>TRG DR FRANJE TUĐMANA 1</v>
      </c>
      <c r="M1748" t="str">
        <f>+VLOOKUP($D1748,Popis!$A:$H,5,0)</f>
        <v>01/339-99-84</v>
      </c>
      <c r="N1748">
        <f>+VLOOKUP($D1748,Popis!$A:$H,6,0)</f>
        <v>0</v>
      </c>
      <c r="O1748" t="str">
        <f>+VLOOKUP($D1748,Popis!$A:$H,7,0)</f>
        <v>ured@ss-ban-jjelacic-zapresic.skole.hr</v>
      </c>
      <c r="P1748" t="str">
        <f>+VLOOKUP($D1748,Popis!$A:$H,8,0)</f>
        <v>www.ss-ban-jjelacic-zapresic.skole.hr</v>
      </c>
    </row>
    <row r="1749" spans="1:16" x14ac:dyDescent="0.3">
      <c r="A1749" t="s">
        <v>469</v>
      </c>
      <c r="B1749" t="str">
        <f>+VLOOKUP($D1749,Popis!$A:$H,3,0)</f>
        <v>10290</v>
      </c>
      <c r="C1749" t="str">
        <f>+VLOOKUP($D1749,Popis!$A:$H,4,0)</f>
        <v>Zaprešić</v>
      </c>
      <c r="D1749" t="s">
        <v>476</v>
      </c>
      <c r="E1749" t="s">
        <v>17</v>
      </c>
      <c r="F1749" s="1">
        <v>60.22</v>
      </c>
      <c r="H1749" s="1">
        <v>77.23</v>
      </c>
      <c r="J1749" s="1">
        <v>65.253478000000001</v>
      </c>
      <c r="L1749" t="str">
        <f>+VLOOKUP($D1749,Popis!$A:$H,2,0)</f>
        <v>TRG DR FRANJE TUĐMANA 1</v>
      </c>
      <c r="M1749" t="str">
        <f>+VLOOKUP($D1749,Popis!$A:$H,5,0)</f>
        <v>01/339-99-84</v>
      </c>
      <c r="N1749">
        <f>+VLOOKUP($D1749,Popis!$A:$H,6,0)</f>
        <v>0</v>
      </c>
      <c r="O1749" t="str">
        <f>+VLOOKUP($D1749,Popis!$A:$H,7,0)</f>
        <v>ured@ss-ban-jjelacic-zapresic.skole.hr</v>
      </c>
      <c r="P1749" t="str">
        <f>+VLOOKUP($D1749,Popis!$A:$H,8,0)</f>
        <v>www.ss-ban-jjelacic-zapresic.skole.hr</v>
      </c>
    </row>
    <row r="1750" spans="1:16" x14ac:dyDescent="0.3">
      <c r="A1750" t="s">
        <v>469</v>
      </c>
      <c r="B1750" t="str">
        <f>+VLOOKUP($D1750,Popis!$A:$H,3,0)</f>
        <v>10380</v>
      </c>
      <c r="C1750" t="str">
        <f>+VLOOKUP($D1750,Popis!$A:$H,4,0)</f>
        <v>Sveti Ivan Zelina</v>
      </c>
      <c r="D1750" t="s">
        <v>621</v>
      </c>
      <c r="E1750" t="s">
        <v>75</v>
      </c>
      <c r="F1750" s="1">
        <v>43.68</v>
      </c>
      <c r="H1750" s="1">
        <v>66.650000000000006</v>
      </c>
      <c r="J1750" s="1">
        <v>51.760769000000003</v>
      </c>
      <c r="L1750" t="str">
        <f>+VLOOKUP($D1750,Popis!$A:$H,2,0)</f>
        <v>Gundulićeva 2a</v>
      </c>
      <c r="M1750" t="str">
        <f>+VLOOKUP($D1750,Popis!$A:$H,5,0)</f>
        <v>01/2060-622; 01/2060-047</v>
      </c>
      <c r="N1750">
        <f>+VLOOKUP($D1750,Popis!$A:$H,6,0)</f>
        <v>0</v>
      </c>
      <c r="O1750" t="str">
        <f>+VLOOKUP($D1750,Popis!$A:$H,7,0)</f>
        <v>ured@ss-dstrazimira-svetiivanzelina.skole.hr</v>
      </c>
      <c r="P1750">
        <f>+VLOOKUP($D1750,Popis!$A:$H,8,0)</f>
        <v>0</v>
      </c>
    </row>
    <row r="1751" spans="1:16" x14ac:dyDescent="0.3">
      <c r="A1751" t="s">
        <v>469</v>
      </c>
      <c r="B1751" t="str">
        <f>+VLOOKUP($D1751,Popis!$A:$H,3,0)</f>
        <v>10380</v>
      </c>
      <c r="C1751" t="str">
        <f>+VLOOKUP($D1751,Popis!$A:$H,4,0)</f>
        <v>Sveti Ivan Zelina</v>
      </c>
      <c r="D1751" t="s">
        <v>621</v>
      </c>
      <c r="E1751" t="s">
        <v>489</v>
      </c>
      <c r="F1751" s="1">
        <v>27.79</v>
      </c>
      <c r="H1751" s="1">
        <v>46.81</v>
      </c>
      <c r="J1751" s="1">
        <v>32.338749999999997</v>
      </c>
      <c r="L1751" t="str">
        <f>+VLOOKUP($D1751,Popis!$A:$H,2,0)</f>
        <v>Gundulićeva 2a</v>
      </c>
      <c r="M1751" t="str">
        <f>+VLOOKUP($D1751,Popis!$A:$H,5,0)</f>
        <v>01/2060-622; 01/2060-047</v>
      </c>
      <c r="N1751">
        <f>+VLOOKUP($D1751,Popis!$A:$H,6,0)</f>
        <v>0</v>
      </c>
      <c r="O1751" t="str">
        <f>+VLOOKUP($D1751,Popis!$A:$H,7,0)</f>
        <v>ured@ss-dstrazimira-svetiivanzelina.skole.hr</v>
      </c>
      <c r="P1751">
        <f>+VLOOKUP($D1751,Popis!$A:$H,8,0)</f>
        <v>0</v>
      </c>
    </row>
    <row r="1752" spans="1:16" x14ac:dyDescent="0.3">
      <c r="A1752" t="s">
        <v>469</v>
      </c>
      <c r="B1752" t="str">
        <f>+VLOOKUP($D1752,Popis!$A:$H,3,0)</f>
        <v>10380</v>
      </c>
      <c r="C1752" t="str">
        <f>+VLOOKUP($D1752,Popis!$A:$H,4,0)</f>
        <v>Sveti Ivan Zelina</v>
      </c>
      <c r="D1752" t="s">
        <v>621</v>
      </c>
      <c r="E1752" t="s">
        <v>29</v>
      </c>
      <c r="F1752" s="1">
        <v>24.9</v>
      </c>
      <c r="H1752" s="1">
        <v>36.03</v>
      </c>
      <c r="J1752" s="1">
        <v>27.805833</v>
      </c>
      <c r="L1752" t="str">
        <f>+VLOOKUP($D1752,Popis!$A:$H,2,0)</f>
        <v>Gundulićeva 2a</v>
      </c>
      <c r="M1752" t="str">
        <f>+VLOOKUP($D1752,Popis!$A:$H,5,0)</f>
        <v>01/2060-622; 01/2060-047</v>
      </c>
      <c r="N1752">
        <f>+VLOOKUP($D1752,Popis!$A:$H,6,0)</f>
        <v>0</v>
      </c>
      <c r="O1752" t="str">
        <f>+VLOOKUP($D1752,Popis!$A:$H,7,0)</f>
        <v>ured@ss-dstrazimira-svetiivanzelina.skole.hr</v>
      </c>
      <c r="P1752">
        <f>+VLOOKUP($D1752,Popis!$A:$H,8,0)</f>
        <v>0</v>
      </c>
    </row>
    <row r="1753" spans="1:16" x14ac:dyDescent="0.3">
      <c r="A1753" t="s">
        <v>469</v>
      </c>
      <c r="B1753" t="str">
        <f>+VLOOKUP($D1753,Popis!$A:$H,3,0)</f>
        <v>10380</v>
      </c>
      <c r="C1753" t="str">
        <f>+VLOOKUP($D1753,Popis!$A:$H,4,0)</f>
        <v>Sveti Ivan Zelina</v>
      </c>
      <c r="D1753" t="s">
        <v>621</v>
      </c>
      <c r="E1753" t="s">
        <v>39</v>
      </c>
      <c r="F1753" s="1">
        <v>29.38</v>
      </c>
      <c r="H1753" s="1">
        <v>45.64</v>
      </c>
      <c r="J1753" s="1">
        <v>33.091999999999999</v>
      </c>
      <c r="L1753" t="str">
        <f>+VLOOKUP($D1753,Popis!$A:$H,2,0)</f>
        <v>Gundulićeva 2a</v>
      </c>
      <c r="M1753" t="str">
        <f>+VLOOKUP($D1753,Popis!$A:$H,5,0)</f>
        <v>01/2060-622; 01/2060-047</v>
      </c>
      <c r="N1753">
        <f>+VLOOKUP($D1753,Popis!$A:$H,6,0)</f>
        <v>0</v>
      </c>
      <c r="O1753" t="str">
        <f>+VLOOKUP($D1753,Popis!$A:$H,7,0)</f>
        <v>ured@ss-dstrazimira-svetiivanzelina.skole.hr</v>
      </c>
      <c r="P1753">
        <f>+VLOOKUP($D1753,Popis!$A:$H,8,0)</f>
        <v>0</v>
      </c>
    </row>
    <row r="1754" spans="1:16" x14ac:dyDescent="0.3">
      <c r="A1754" t="s">
        <v>469</v>
      </c>
      <c r="B1754" t="str">
        <f>+VLOOKUP($D1754,Popis!$A:$H,3,0)</f>
        <v>10380</v>
      </c>
      <c r="C1754" t="str">
        <f>+VLOOKUP($D1754,Popis!$A:$H,4,0)</f>
        <v>Sveti Ivan Zelina</v>
      </c>
      <c r="D1754" t="s">
        <v>621</v>
      </c>
      <c r="E1754" t="s">
        <v>35</v>
      </c>
      <c r="F1754" s="1">
        <v>24.1</v>
      </c>
      <c r="H1754" s="1">
        <v>33.840000000000003</v>
      </c>
      <c r="J1754" s="1">
        <v>27.898571</v>
      </c>
      <c r="L1754" t="str">
        <f>+VLOOKUP($D1754,Popis!$A:$H,2,0)</f>
        <v>Gundulićeva 2a</v>
      </c>
      <c r="M1754" t="str">
        <f>+VLOOKUP($D1754,Popis!$A:$H,5,0)</f>
        <v>01/2060-622; 01/2060-047</v>
      </c>
      <c r="N1754">
        <f>+VLOOKUP($D1754,Popis!$A:$H,6,0)</f>
        <v>0</v>
      </c>
      <c r="O1754" t="str">
        <f>+VLOOKUP($D1754,Popis!$A:$H,7,0)</f>
        <v>ured@ss-dstrazimira-svetiivanzelina.skole.hr</v>
      </c>
      <c r="P1754">
        <f>+VLOOKUP($D1754,Popis!$A:$H,8,0)</f>
        <v>0</v>
      </c>
    </row>
    <row r="1755" spans="1:16" x14ac:dyDescent="0.3">
      <c r="A1755" t="s">
        <v>469</v>
      </c>
      <c r="B1755" t="str">
        <f>+VLOOKUP($D1755,Popis!$A:$H,3,0)</f>
        <v>10380</v>
      </c>
      <c r="C1755" t="str">
        <f>+VLOOKUP($D1755,Popis!$A:$H,4,0)</f>
        <v>Sveti Ivan Zelina</v>
      </c>
      <c r="D1755" t="s">
        <v>621</v>
      </c>
      <c r="E1755" t="s">
        <v>40</v>
      </c>
      <c r="F1755" s="1">
        <v>23.42</v>
      </c>
      <c r="H1755" s="1">
        <v>38.07</v>
      </c>
      <c r="J1755" s="1">
        <v>29.72</v>
      </c>
      <c r="L1755" t="str">
        <f>+VLOOKUP($D1755,Popis!$A:$H,2,0)</f>
        <v>Gundulićeva 2a</v>
      </c>
      <c r="M1755" t="str">
        <f>+VLOOKUP($D1755,Popis!$A:$H,5,0)</f>
        <v>01/2060-622; 01/2060-047</v>
      </c>
      <c r="N1755">
        <f>+VLOOKUP($D1755,Popis!$A:$H,6,0)</f>
        <v>0</v>
      </c>
      <c r="O1755" t="str">
        <f>+VLOOKUP($D1755,Popis!$A:$H,7,0)</f>
        <v>ured@ss-dstrazimira-svetiivanzelina.skole.hr</v>
      </c>
      <c r="P1755">
        <f>+VLOOKUP($D1755,Popis!$A:$H,8,0)</f>
        <v>0</v>
      </c>
    </row>
    <row r="1756" spans="1:16" x14ac:dyDescent="0.3">
      <c r="A1756" t="s">
        <v>469</v>
      </c>
      <c r="B1756" t="str">
        <f>+VLOOKUP($D1756,Popis!$A:$H,3,0)</f>
        <v>10380</v>
      </c>
      <c r="C1756" t="str">
        <f>+VLOOKUP($D1756,Popis!$A:$H,4,0)</f>
        <v>Sveti Ivan Zelina</v>
      </c>
      <c r="D1756" t="s">
        <v>621</v>
      </c>
      <c r="E1756" t="s">
        <v>81</v>
      </c>
      <c r="F1756" s="1">
        <v>49.32</v>
      </c>
      <c r="H1756" s="1">
        <v>74.52</v>
      </c>
      <c r="J1756" s="1">
        <v>58.267777000000002</v>
      </c>
      <c r="L1756" t="str">
        <f>+VLOOKUP($D1756,Popis!$A:$H,2,0)</f>
        <v>Gundulićeva 2a</v>
      </c>
      <c r="M1756" t="str">
        <f>+VLOOKUP($D1756,Popis!$A:$H,5,0)</f>
        <v>01/2060-622; 01/2060-047</v>
      </c>
      <c r="N1756">
        <f>+VLOOKUP($D1756,Popis!$A:$H,6,0)</f>
        <v>0</v>
      </c>
      <c r="O1756" t="str">
        <f>+VLOOKUP($D1756,Popis!$A:$H,7,0)</f>
        <v>ured@ss-dstrazimira-svetiivanzelina.skole.hr</v>
      </c>
      <c r="P1756">
        <f>+VLOOKUP($D1756,Popis!$A:$H,8,0)</f>
        <v>0</v>
      </c>
    </row>
    <row r="1757" spans="1:16" x14ac:dyDescent="0.3">
      <c r="A1757" t="s">
        <v>469</v>
      </c>
      <c r="B1757" t="str">
        <f>+VLOOKUP($D1757,Popis!$A:$H,3,0)</f>
        <v>10370</v>
      </c>
      <c r="C1757" t="str">
        <f>+VLOOKUP($D1757,Popis!$A:$H,4,0)</f>
        <v>Dugo Selo</v>
      </c>
      <c r="D1757" t="s">
        <v>477</v>
      </c>
      <c r="E1757" t="s">
        <v>489</v>
      </c>
      <c r="F1757" s="1">
        <v>32.19</v>
      </c>
      <c r="H1757" s="1">
        <v>41.02</v>
      </c>
      <c r="J1757" s="1">
        <v>35.421250000000001</v>
      </c>
      <c r="L1757" t="str">
        <f>+VLOOKUP($D1757,Popis!$A:$H,2,0)</f>
        <v>FERENČAKOVA 25</v>
      </c>
      <c r="M1757" t="str">
        <f>+VLOOKUP($D1757,Popis!$A:$H,5,0)</f>
        <v>01 2756000</v>
      </c>
      <c r="N1757" t="str">
        <f>+VLOOKUP($D1757,Popis!$A:$H,6,0)</f>
        <v>01 2756001</v>
      </c>
      <c r="O1757" t="str">
        <f>+VLOOKUP($D1757,Popis!$A:$H,7,0)</f>
        <v>ured@ss-dugo-selo.skole.hr</v>
      </c>
      <c r="P1757" t="str">
        <f>+VLOOKUP($D1757,Popis!$A:$H,8,0)</f>
        <v>http://ss-dugo-selo.skole.hr/</v>
      </c>
    </row>
    <row r="1758" spans="1:16" x14ac:dyDescent="0.3">
      <c r="A1758" t="s">
        <v>469</v>
      </c>
      <c r="B1758" t="str">
        <f>+VLOOKUP($D1758,Popis!$A:$H,3,0)</f>
        <v>10370</v>
      </c>
      <c r="C1758" t="str">
        <f>+VLOOKUP($D1758,Popis!$A:$H,4,0)</f>
        <v>Dugo Selo</v>
      </c>
      <c r="D1758" t="s">
        <v>477</v>
      </c>
      <c r="E1758" t="s">
        <v>29</v>
      </c>
      <c r="F1758" s="1">
        <v>28.96</v>
      </c>
      <c r="H1758" s="1">
        <v>40.369999999999997</v>
      </c>
      <c r="J1758" s="1">
        <v>32.65</v>
      </c>
      <c r="L1758" t="str">
        <f>+VLOOKUP($D1758,Popis!$A:$H,2,0)</f>
        <v>FERENČAKOVA 25</v>
      </c>
      <c r="M1758" t="str">
        <f>+VLOOKUP($D1758,Popis!$A:$H,5,0)</f>
        <v>01 2756000</v>
      </c>
      <c r="N1758" t="str">
        <f>+VLOOKUP($D1758,Popis!$A:$H,6,0)</f>
        <v>01 2756001</v>
      </c>
      <c r="O1758" t="str">
        <f>+VLOOKUP($D1758,Popis!$A:$H,7,0)</f>
        <v>ured@ss-dugo-selo.skole.hr</v>
      </c>
      <c r="P1758" t="str">
        <f>+VLOOKUP($D1758,Popis!$A:$H,8,0)</f>
        <v>http://ss-dugo-selo.skole.hr/</v>
      </c>
    </row>
    <row r="1759" spans="1:16" x14ac:dyDescent="0.3">
      <c r="A1759" t="s">
        <v>469</v>
      </c>
      <c r="B1759" t="str">
        <f>+VLOOKUP($D1759,Popis!$A:$H,3,0)</f>
        <v>10370</v>
      </c>
      <c r="C1759" t="str">
        <f>+VLOOKUP($D1759,Popis!$A:$H,4,0)</f>
        <v>Dugo Selo</v>
      </c>
      <c r="D1759" t="s">
        <v>477</v>
      </c>
      <c r="E1759" t="s">
        <v>39</v>
      </c>
      <c r="F1759" s="1">
        <v>31.13</v>
      </c>
      <c r="H1759" s="1">
        <v>40.97</v>
      </c>
      <c r="J1759" s="1">
        <v>33.311903999999998</v>
      </c>
      <c r="L1759" t="str">
        <f>+VLOOKUP($D1759,Popis!$A:$H,2,0)</f>
        <v>FERENČAKOVA 25</v>
      </c>
      <c r="M1759" t="str">
        <f>+VLOOKUP($D1759,Popis!$A:$H,5,0)</f>
        <v>01 2756000</v>
      </c>
      <c r="N1759" t="str">
        <f>+VLOOKUP($D1759,Popis!$A:$H,6,0)</f>
        <v>01 2756001</v>
      </c>
      <c r="O1759" t="str">
        <f>+VLOOKUP($D1759,Popis!$A:$H,7,0)</f>
        <v>ured@ss-dugo-selo.skole.hr</v>
      </c>
      <c r="P1759" t="str">
        <f>+VLOOKUP($D1759,Popis!$A:$H,8,0)</f>
        <v>http://ss-dugo-selo.skole.hr/</v>
      </c>
    </row>
    <row r="1760" spans="1:16" x14ac:dyDescent="0.3">
      <c r="A1760" t="s">
        <v>469</v>
      </c>
      <c r="B1760" t="str">
        <f>+VLOOKUP($D1760,Popis!$A:$H,3,0)</f>
        <v>10370</v>
      </c>
      <c r="C1760" t="str">
        <f>+VLOOKUP($D1760,Popis!$A:$H,4,0)</f>
        <v>Dugo Selo</v>
      </c>
      <c r="D1760" t="s">
        <v>477</v>
      </c>
      <c r="E1760" t="s">
        <v>34</v>
      </c>
      <c r="F1760" s="1">
        <v>32.15</v>
      </c>
      <c r="H1760" s="1">
        <v>36.119999999999997</v>
      </c>
      <c r="J1760" s="1">
        <v>34.174166</v>
      </c>
      <c r="L1760" t="str">
        <f>+VLOOKUP($D1760,Popis!$A:$H,2,0)</f>
        <v>FERENČAKOVA 25</v>
      </c>
      <c r="M1760" t="str">
        <f>+VLOOKUP($D1760,Popis!$A:$H,5,0)</f>
        <v>01 2756000</v>
      </c>
      <c r="N1760" t="str">
        <f>+VLOOKUP($D1760,Popis!$A:$H,6,0)</f>
        <v>01 2756001</v>
      </c>
      <c r="O1760" t="str">
        <f>+VLOOKUP($D1760,Popis!$A:$H,7,0)</f>
        <v>ured@ss-dugo-selo.skole.hr</v>
      </c>
      <c r="P1760" t="str">
        <f>+VLOOKUP($D1760,Popis!$A:$H,8,0)</f>
        <v>http://ss-dugo-selo.skole.hr/</v>
      </c>
    </row>
    <row r="1761" spans="1:16" x14ac:dyDescent="0.3">
      <c r="A1761" t="s">
        <v>469</v>
      </c>
      <c r="B1761" t="str">
        <f>+VLOOKUP($D1761,Popis!$A:$H,3,0)</f>
        <v>10370</v>
      </c>
      <c r="C1761" t="str">
        <f>+VLOOKUP($D1761,Popis!$A:$H,4,0)</f>
        <v>Dugo Selo</v>
      </c>
      <c r="D1761" t="s">
        <v>477</v>
      </c>
      <c r="E1761" t="s">
        <v>20</v>
      </c>
      <c r="F1761" s="1">
        <v>61.01</v>
      </c>
      <c r="H1761" s="1">
        <v>80</v>
      </c>
      <c r="J1761" s="1">
        <v>71.578888000000006</v>
      </c>
      <c r="L1761" t="str">
        <f>+VLOOKUP($D1761,Popis!$A:$H,2,0)</f>
        <v>FERENČAKOVA 25</v>
      </c>
      <c r="M1761" t="str">
        <f>+VLOOKUP($D1761,Popis!$A:$H,5,0)</f>
        <v>01 2756000</v>
      </c>
      <c r="N1761" t="str">
        <f>+VLOOKUP($D1761,Popis!$A:$H,6,0)</f>
        <v>01 2756001</v>
      </c>
      <c r="O1761" t="str">
        <f>+VLOOKUP($D1761,Popis!$A:$H,7,0)</f>
        <v>ured@ss-dugo-selo.skole.hr</v>
      </c>
      <c r="P1761" t="str">
        <f>+VLOOKUP($D1761,Popis!$A:$H,8,0)</f>
        <v>http://ss-dugo-selo.skole.hr/</v>
      </c>
    </row>
    <row r="1762" spans="1:16" x14ac:dyDescent="0.3">
      <c r="A1762" t="s">
        <v>469</v>
      </c>
      <c r="B1762" t="str">
        <f>+VLOOKUP($D1762,Popis!$A:$H,3,0)</f>
        <v>10370</v>
      </c>
      <c r="C1762" t="str">
        <f>+VLOOKUP($D1762,Popis!$A:$H,4,0)</f>
        <v>Dugo Selo</v>
      </c>
      <c r="D1762" t="s">
        <v>477</v>
      </c>
      <c r="E1762" t="s">
        <v>10</v>
      </c>
      <c r="F1762" s="1">
        <v>64.239999999999995</v>
      </c>
      <c r="H1762" s="1">
        <v>80</v>
      </c>
      <c r="J1762" s="1">
        <v>72.150475999999998</v>
      </c>
      <c r="L1762" t="str">
        <f>+VLOOKUP($D1762,Popis!$A:$H,2,0)</f>
        <v>FERENČAKOVA 25</v>
      </c>
      <c r="M1762" t="str">
        <f>+VLOOKUP($D1762,Popis!$A:$H,5,0)</f>
        <v>01 2756000</v>
      </c>
      <c r="N1762" t="str">
        <f>+VLOOKUP($D1762,Popis!$A:$H,6,0)</f>
        <v>01 2756001</v>
      </c>
      <c r="O1762" t="str">
        <f>+VLOOKUP($D1762,Popis!$A:$H,7,0)</f>
        <v>ured@ss-dugo-selo.skole.hr</v>
      </c>
      <c r="P1762" t="str">
        <f>+VLOOKUP($D1762,Popis!$A:$H,8,0)</f>
        <v>http://ss-dugo-selo.skole.hr/</v>
      </c>
    </row>
    <row r="1763" spans="1:16" x14ac:dyDescent="0.3">
      <c r="A1763" t="s">
        <v>469</v>
      </c>
      <c r="B1763" t="str">
        <f>+VLOOKUP($D1763,Popis!$A:$H,3,0)</f>
        <v>10370</v>
      </c>
      <c r="C1763" t="str">
        <f>+VLOOKUP($D1763,Popis!$A:$H,4,0)</f>
        <v>Dugo Selo</v>
      </c>
      <c r="D1763" t="s">
        <v>477</v>
      </c>
      <c r="E1763" t="s">
        <v>496</v>
      </c>
      <c r="F1763" s="1">
        <v>56.54</v>
      </c>
      <c r="H1763" s="1">
        <v>76.27</v>
      </c>
      <c r="J1763" s="1">
        <v>62.773333000000001</v>
      </c>
      <c r="L1763" t="str">
        <f>+VLOOKUP($D1763,Popis!$A:$H,2,0)</f>
        <v>FERENČAKOVA 25</v>
      </c>
      <c r="M1763" t="str">
        <f>+VLOOKUP($D1763,Popis!$A:$H,5,0)</f>
        <v>01 2756000</v>
      </c>
      <c r="N1763" t="str">
        <f>+VLOOKUP($D1763,Popis!$A:$H,6,0)</f>
        <v>01 2756001</v>
      </c>
      <c r="O1763" t="str">
        <f>+VLOOKUP($D1763,Popis!$A:$H,7,0)</f>
        <v>ured@ss-dugo-selo.skole.hr</v>
      </c>
      <c r="P1763" t="str">
        <f>+VLOOKUP($D1763,Popis!$A:$H,8,0)</f>
        <v>http://ss-dugo-selo.skole.hr/</v>
      </c>
    </row>
    <row r="1764" spans="1:16" x14ac:dyDescent="0.3">
      <c r="A1764" t="s">
        <v>469</v>
      </c>
      <c r="B1764" t="str">
        <f>+VLOOKUP($D1764,Popis!$A:$H,3,0)</f>
        <v>10370</v>
      </c>
      <c r="C1764" t="str">
        <f>+VLOOKUP($D1764,Popis!$A:$H,4,0)</f>
        <v>Dugo Selo</v>
      </c>
      <c r="D1764" t="s">
        <v>477</v>
      </c>
      <c r="E1764" t="s">
        <v>44</v>
      </c>
      <c r="F1764" s="1">
        <v>55.01</v>
      </c>
      <c r="H1764" s="1">
        <v>78.680000000000007</v>
      </c>
      <c r="J1764" s="1">
        <v>62.495454000000002</v>
      </c>
      <c r="L1764" t="str">
        <f>+VLOOKUP($D1764,Popis!$A:$H,2,0)</f>
        <v>FERENČAKOVA 25</v>
      </c>
      <c r="M1764" t="str">
        <f>+VLOOKUP($D1764,Popis!$A:$H,5,0)</f>
        <v>01 2756000</v>
      </c>
      <c r="N1764" t="str">
        <f>+VLOOKUP($D1764,Popis!$A:$H,6,0)</f>
        <v>01 2756001</v>
      </c>
      <c r="O1764" t="str">
        <f>+VLOOKUP($D1764,Popis!$A:$H,7,0)</f>
        <v>ured@ss-dugo-selo.skole.hr</v>
      </c>
      <c r="P1764" t="str">
        <f>+VLOOKUP($D1764,Popis!$A:$H,8,0)</f>
        <v>http://ss-dugo-selo.skole.hr/</v>
      </c>
    </row>
    <row r="1765" spans="1:16" x14ac:dyDescent="0.3">
      <c r="A1765" t="s">
        <v>469</v>
      </c>
      <c r="B1765" t="str">
        <f>+VLOOKUP($D1765,Popis!$A:$H,3,0)</f>
        <v>10310</v>
      </c>
      <c r="C1765" t="str">
        <f>+VLOOKUP($D1765,Popis!$A:$H,4,0)</f>
        <v>Ivanić-Grad</v>
      </c>
      <c r="D1765" t="s">
        <v>478</v>
      </c>
      <c r="E1765" t="s">
        <v>29</v>
      </c>
      <c r="F1765" s="1">
        <v>26.42</v>
      </c>
      <c r="H1765" s="1">
        <v>35.950000000000003</v>
      </c>
      <c r="J1765" s="1">
        <v>30.151111</v>
      </c>
      <c r="L1765" t="str">
        <f>+VLOOKUP($D1765,Popis!$A:$H,2,0)</f>
        <v>Školska 12</v>
      </c>
      <c r="M1765" t="str">
        <f>+VLOOKUP($D1765,Popis!$A:$H,5,0)</f>
        <v>01/288-89-92</v>
      </c>
      <c r="N1765" t="str">
        <f>+VLOOKUP($D1765,Popis!$A:$H,6,0)</f>
        <v>01/288-89-93</v>
      </c>
      <c r="O1765" t="str">
        <f>+VLOOKUP($D1765,Popis!$A:$H,7,0)</f>
        <v xml:space="preserve">isvear@ss-isvear-ivanic-grad.skole.hr </v>
      </c>
      <c r="P1765" t="str">
        <f>+VLOOKUP($D1765,Popis!$A:$H,8,0)</f>
        <v>www.ssivanic.hr</v>
      </c>
    </row>
    <row r="1766" spans="1:16" x14ac:dyDescent="0.3">
      <c r="A1766" t="s">
        <v>469</v>
      </c>
      <c r="B1766" t="str">
        <f>+VLOOKUP($D1766,Popis!$A:$H,3,0)</f>
        <v>10310</v>
      </c>
      <c r="C1766" t="str">
        <f>+VLOOKUP($D1766,Popis!$A:$H,4,0)</f>
        <v>Ivanić-Grad</v>
      </c>
      <c r="D1766" t="s">
        <v>478</v>
      </c>
      <c r="E1766" t="s">
        <v>490</v>
      </c>
      <c r="F1766" s="1">
        <v>24.11</v>
      </c>
      <c r="H1766" s="1">
        <v>30.61</v>
      </c>
      <c r="J1766" s="1">
        <v>27.756665999999999</v>
      </c>
      <c r="L1766" t="str">
        <f>+VLOOKUP($D1766,Popis!$A:$H,2,0)</f>
        <v>Školska 12</v>
      </c>
      <c r="M1766" t="str">
        <f>+VLOOKUP($D1766,Popis!$A:$H,5,0)</f>
        <v>01/288-89-92</v>
      </c>
      <c r="N1766" t="str">
        <f>+VLOOKUP($D1766,Popis!$A:$H,6,0)</f>
        <v>01/288-89-93</v>
      </c>
      <c r="O1766" t="str">
        <f>+VLOOKUP($D1766,Popis!$A:$H,7,0)</f>
        <v xml:space="preserve">isvear@ss-isvear-ivanic-grad.skole.hr </v>
      </c>
      <c r="P1766" t="str">
        <f>+VLOOKUP($D1766,Popis!$A:$H,8,0)</f>
        <v>www.ssivanic.hr</v>
      </c>
    </row>
    <row r="1767" spans="1:16" x14ac:dyDescent="0.3">
      <c r="A1767" t="s">
        <v>469</v>
      </c>
      <c r="B1767" t="str">
        <f>+VLOOKUP($D1767,Popis!$A:$H,3,0)</f>
        <v>10310</v>
      </c>
      <c r="C1767" t="str">
        <f>+VLOOKUP($D1767,Popis!$A:$H,4,0)</f>
        <v>Ivanić-Grad</v>
      </c>
      <c r="D1767" t="s">
        <v>478</v>
      </c>
      <c r="E1767" t="s">
        <v>73</v>
      </c>
      <c r="F1767" s="1">
        <v>62.15</v>
      </c>
      <c r="H1767" s="1">
        <v>75.47</v>
      </c>
      <c r="J1767" s="1">
        <v>66.916470000000004</v>
      </c>
      <c r="L1767" t="str">
        <f>+VLOOKUP($D1767,Popis!$A:$H,2,0)</f>
        <v>Školska 12</v>
      </c>
      <c r="M1767" t="str">
        <f>+VLOOKUP($D1767,Popis!$A:$H,5,0)</f>
        <v>01/288-89-92</v>
      </c>
      <c r="N1767" t="str">
        <f>+VLOOKUP($D1767,Popis!$A:$H,6,0)</f>
        <v>01/288-89-93</v>
      </c>
      <c r="O1767" t="str">
        <f>+VLOOKUP($D1767,Popis!$A:$H,7,0)</f>
        <v xml:space="preserve">isvear@ss-isvear-ivanic-grad.skole.hr </v>
      </c>
      <c r="P1767" t="str">
        <f>+VLOOKUP($D1767,Popis!$A:$H,8,0)</f>
        <v>www.ssivanic.hr</v>
      </c>
    </row>
    <row r="1768" spans="1:16" x14ac:dyDescent="0.3">
      <c r="A1768" t="s">
        <v>469</v>
      </c>
      <c r="B1768" t="str">
        <f>+VLOOKUP($D1768,Popis!$A:$H,3,0)</f>
        <v>10310</v>
      </c>
      <c r="C1768" t="str">
        <f>+VLOOKUP($D1768,Popis!$A:$H,4,0)</f>
        <v>Ivanić-Grad</v>
      </c>
      <c r="D1768" t="s">
        <v>478</v>
      </c>
      <c r="E1768" t="s">
        <v>39</v>
      </c>
      <c r="F1768" s="1">
        <v>30.39</v>
      </c>
      <c r="H1768" s="1">
        <v>41.54</v>
      </c>
      <c r="J1768" s="1">
        <v>34.450000000000003</v>
      </c>
      <c r="L1768" t="str">
        <f>+VLOOKUP($D1768,Popis!$A:$H,2,0)</f>
        <v>Školska 12</v>
      </c>
      <c r="M1768" t="str">
        <f>+VLOOKUP($D1768,Popis!$A:$H,5,0)</f>
        <v>01/288-89-92</v>
      </c>
      <c r="N1768" t="str">
        <f>+VLOOKUP($D1768,Popis!$A:$H,6,0)</f>
        <v>01/288-89-93</v>
      </c>
      <c r="O1768" t="str">
        <f>+VLOOKUP($D1768,Popis!$A:$H,7,0)</f>
        <v xml:space="preserve">isvear@ss-isvear-ivanic-grad.skole.hr </v>
      </c>
      <c r="P1768" t="str">
        <f>+VLOOKUP($D1768,Popis!$A:$H,8,0)</f>
        <v>www.ssivanic.hr</v>
      </c>
    </row>
    <row r="1769" spans="1:16" x14ac:dyDescent="0.3">
      <c r="A1769" t="s">
        <v>469</v>
      </c>
      <c r="B1769" t="str">
        <f>+VLOOKUP($D1769,Popis!$A:$H,3,0)</f>
        <v>10310</v>
      </c>
      <c r="C1769" t="str">
        <f>+VLOOKUP($D1769,Popis!$A:$H,4,0)</f>
        <v>Ivanić-Grad</v>
      </c>
      <c r="D1769" t="s">
        <v>478</v>
      </c>
      <c r="E1769" t="s">
        <v>23</v>
      </c>
      <c r="F1769" s="1">
        <v>51.66</v>
      </c>
      <c r="H1769" s="1">
        <v>65.599999999999994</v>
      </c>
      <c r="J1769" s="1">
        <v>56.711764000000002</v>
      </c>
      <c r="L1769" t="str">
        <f>+VLOOKUP($D1769,Popis!$A:$H,2,0)</f>
        <v>Školska 12</v>
      </c>
      <c r="M1769" t="str">
        <f>+VLOOKUP($D1769,Popis!$A:$H,5,0)</f>
        <v>01/288-89-92</v>
      </c>
      <c r="N1769" t="str">
        <f>+VLOOKUP($D1769,Popis!$A:$H,6,0)</f>
        <v>01/288-89-93</v>
      </c>
      <c r="O1769" t="str">
        <f>+VLOOKUP($D1769,Popis!$A:$H,7,0)</f>
        <v xml:space="preserve">isvear@ss-isvear-ivanic-grad.skole.hr </v>
      </c>
      <c r="P1769" t="str">
        <f>+VLOOKUP($D1769,Popis!$A:$H,8,0)</f>
        <v>www.ssivanic.hr</v>
      </c>
    </row>
    <row r="1770" spans="1:16" x14ac:dyDescent="0.3">
      <c r="A1770" t="s">
        <v>469</v>
      </c>
      <c r="B1770" t="str">
        <f>+VLOOKUP($D1770,Popis!$A:$H,3,0)</f>
        <v>10310</v>
      </c>
      <c r="C1770" t="str">
        <f>+VLOOKUP($D1770,Popis!$A:$H,4,0)</f>
        <v>Ivanić-Grad</v>
      </c>
      <c r="D1770" t="s">
        <v>478</v>
      </c>
      <c r="E1770" t="s">
        <v>20</v>
      </c>
      <c r="F1770" s="1">
        <v>53.29</v>
      </c>
      <c r="H1770" s="1">
        <v>83</v>
      </c>
      <c r="J1770" s="1">
        <v>72.036249999999995</v>
      </c>
      <c r="L1770" t="str">
        <f>+VLOOKUP($D1770,Popis!$A:$H,2,0)</f>
        <v>Školska 12</v>
      </c>
      <c r="M1770" t="str">
        <f>+VLOOKUP($D1770,Popis!$A:$H,5,0)</f>
        <v>01/288-89-92</v>
      </c>
      <c r="N1770" t="str">
        <f>+VLOOKUP($D1770,Popis!$A:$H,6,0)</f>
        <v>01/288-89-93</v>
      </c>
      <c r="O1770" t="str">
        <f>+VLOOKUP($D1770,Popis!$A:$H,7,0)</f>
        <v xml:space="preserve">isvear@ss-isvear-ivanic-grad.skole.hr </v>
      </c>
      <c r="P1770" t="str">
        <f>+VLOOKUP($D1770,Popis!$A:$H,8,0)</f>
        <v>www.ssivanic.hr</v>
      </c>
    </row>
    <row r="1771" spans="1:16" x14ac:dyDescent="0.3">
      <c r="A1771" t="s">
        <v>469</v>
      </c>
      <c r="B1771" t="str">
        <f>+VLOOKUP($D1771,Popis!$A:$H,3,0)</f>
        <v>10310</v>
      </c>
      <c r="C1771" t="str">
        <f>+VLOOKUP($D1771,Popis!$A:$H,4,0)</f>
        <v>Ivanić-Grad</v>
      </c>
      <c r="D1771" t="s">
        <v>478</v>
      </c>
      <c r="E1771" t="s">
        <v>479</v>
      </c>
      <c r="F1771" s="1">
        <v>65.5</v>
      </c>
      <c r="H1771" s="1">
        <v>80</v>
      </c>
      <c r="J1771" s="1">
        <v>73.544614999999993</v>
      </c>
      <c r="L1771" t="str">
        <f>+VLOOKUP($D1771,Popis!$A:$H,2,0)</f>
        <v>Školska 12</v>
      </c>
      <c r="M1771" t="str">
        <f>+VLOOKUP($D1771,Popis!$A:$H,5,0)</f>
        <v>01/288-89-92</v>
      </c>
      <c r="N1771" t="str">
        <f>+VLOOKUP($D1771,Popis!$A:$H,6,0)</f>
        <v>01/288-89-93</v>
      </c>
      <c r="O1771" t="str">
        <f>+VLOOKUP($D1771,Popis!$A:$H,7,0)</f>
        <v xml:space="preserve">isvear@ss-isvear-ivanic-grad.skole.hr </v>
      </c>
      <c r="P1771" t="str">
        <f>+VLOOKUP($D1771,Popis!$A:$H,8,0)</f>
        <v>www.ssivanic.hr</v>
      </c>
    </row>
    <row r="1772" spans="1:16" x14ac:dyDescent="0.3">
      <c r="A1772" t="s">
        <v>469</v>
      </c>
      <c r="B1772" t="str">
        <f>+VLOOKUP($D1772,Popis!$A:$H,3,0)</f>
        <v>10310</v>
      </c>
      <c r="C1772" t="str">
        <f>+VLOOKUP($D1772,Popis!$A:$H,4,0)</f>
        <v>Ivanić-Grad</v>
      </c>
      <c r="D1772" t="s">
        <v>478</v>
      </c>
      <c r="E1772" t="s">
        <v>35</v>
      </c>
      <c r="F1772" s="1">
        <v>24.06</v>
      </c>
      <c r="H1772" s="1">
        <v>34.14</v>
      </c>
      <c r="J1772" s="1">
        <v>27.582726999999998</v>
      </c>
      <c r="L1772" t="str">
        <f>+VLOOKUP($D1772,Popis!$A:$H,2,0)</f>
        <v>Školska 12</v>
      </c>
      <c r="M1772" t="str">
        <f>+VLOOKUP($D1772,Popis!$A:$H,5,0)</f>
        <v>01/288-89-92</v>
      </c>
      <c r="N1772" t="str">
        <f>+VLOOKUP($D1772,Popis!$A:$H,6,0)</f>
        <v>01/288-89-93</v>
      </c>
      <c r="O1772" t="str">
        <f>+VLOOKUP($D1772,Popis!$A:$H,7,0)</f>
        <v xml:space="preserve">isvear@ss-isvear-ivanic-grad.skole.hr </v>
      </c>
      <c r="P1772" t="str">
        <f>+VLOOKUP($D1772,Popis!$A:$H,8,0)</f>
        <v>www.ssivanic.hr</v>
      </c>
    </row>
    <row r="1773" spans="1:16" x14ac:dyDescent="0.3">
      <c r="A1773" t="s">
        <v>469</v>
      </c>
      <c r="B1773" t="str">
        <f>+VLOOKUP($D1773,Popis!$A:$H,3,0)</f>
        <v>10310</v>
      </c>
      <c r="C1773" t="str">
        <f>+VLOOKUP($D1773,Popis!$A:$H,4,0)</f>
        <v>Ivanić-Grad</v>
      </c>
      <c r="D1773" t="s">
        <v>478</v>
      </c>
      <c r="E1773" t="s">
        <v>10</v>
      </c>
      <c r="F1773" s="1">
        <v>60.49</v>
      </c>
      <c r="H1773" s="1">
        <v>78.64</v>
      </c>
      <c r="J1773" s="1">
        <v>70.276666000000006</v>
      </c>
      <c r="L1773" t="str">
        <f>+VLOOKUP($D1773,Popis!$A:$H,2,0)</f>
        <v>Školska 12</v>
      </c>
      <c r="M1773" t="str">
        <f>+VLOOKUP($D1773,Popis!$A:$H,5,0)</f>
        <v>01/288-89-92</v>
      </c>
      <c r="N1773" t="str">
        <f>+VLOOKUP($D1773,Popis!$A:$H,6,0)</f>
        <v>01/288-89-93</v>
      </c>
      <c r="O1773" t="str">
        <f>+VLOOKUP($D1773,Popis!$A:$H,7,0)</f>
        <v xml:space="preserve">isvear@ss-isvear-ivanic-grad.skole.hr </v>
      </c>
      <c r="P1773" t="str">
        <f>+VLOOKUP($D1773,Popis!$A:$H,8,0)</f>
        <v>www.ssivanic.hr</v>
      </c>
    </row>
    <row r="1774" spans="1:16" x14ac:dyDescent="0.3">
      <c r="A1774" t="s">
        <v>469</v>
      </c>
      <c r="B1774" t="str">
        <f>+VLOOKUP($D1774,Popis!$A:$H,3,0)</f>
        <v>10310</v>
      </c>
      <c r="C1774" t="str">
        <f>+VLOOKUP($D1774,Popis!$A:$H,4,0)</f>
        <v>Ivanić-Grad</v>
      </c>
      <c r="D1774" t="s">
        <v>478</v>
      </c>
      <c r="E1774" t="s">
        <v>81</v>
      </c>
      <c r="F1774" s="1">
        <v>61.47</v>
      </c>
      <c r="H1774" s="1">
        <v>75.73</v>
      </c>
      <c r="J1774" s="1">
        <v>67.040000000000006</v>
      </c>
      <c r="L1774" t="str">
        <f>+VLOOKUP($D1774,Popis!$A:$H,2,0)</f>
        <v>Školska 12</v>
      </c>
      <c r="M1774" t="str">
        <f>+VLOOKUP($D1774,Popis!$A:$H,5,0)</f>
        <v>01/288-89-92</v>
      </c>
      <c r="N1774" t="str">
        <f>+VLOOKUP($D1774,Popis!$A:$H,6,0)</f>
        <v>01/288-89-93</v>
      </c>
      <c r="O1774" t="str">
        <f>+VLOOKUP($D1774,Popis!$A:$H,7,0)</f>
        <v xml:space="preserve">isvear@ss-isvear-ivanic-grad.skole.hr </v>
      </c>
      <c r="P1774" t="str">
        <f>+VLOOKUP($D1774,Popis!$A:$H,8,0)</f>
        <v>www.ssivanic.hr</v>
      </c>
    </row>
    <row r="1775" spans="1:16" x14ac:dyDescent="0.3">
      <c r="A1775" t="s">
        <v>469</v>
      </c>
      <c r="B1775" t="str">
        <f>+VLOOKUP($D1775,Popis!$A:$H,3,0)</f>
        <v>10450</v>
      </c>
      <c r="C1775" t="str">
        <f>+VLOOKUP($D1775,Popis!$A:$H,4,0)</f>
        <v>Jastrebarsko</v>
      </c>
      <c r="D1775" t="s">
        <v>480</v>
      </c>
      <c r="E1775" t="s">
        <v>489</v>
      </c>
      <c r="F1775" s="1">
        <v>26.66</v>
      </c>
      <c r="H1775" s="1">
        <v>42.08</v>
      </c>
      <c r="J1775" s="1">
        <v>33.129165999999998</v>
      </c>
      <c r="L1775" t="str">
        <f>+VLOOKUP($D1775,Popis!$A:$H,2,0)</f>
        <v>VEĆESLAVA HOLJEVCA 11</v>
      </c>
      <c r="M1775" t="str">
        <f>+VLOOKUP($D1775,Popis!$A:$H,5,0)</f>
        <v>01/628-14-84; 01/628-35-44</v>
      </c>
      <c r="N1775" t="str">
        <f>+VLOOKUP($D1775,Popis!$A:$H,6,0)</f>
        <v>01/6271169</v>
      </c>
      <c r="O1775" t="str">
        <f>+VLOOKUP($D1775,Popis!$A:$H,7,0)</f>
        <v>srednja.skola.jastrebarsko@gmail.com; srednja.jastrebarsko@skole.hr</v>
      </c>
      <c r="P1775" t="str">
        <f>+VLOOKUP($D1775,Popis!$A:$H,8,0)</f>
        <v>www.ss-jastrebarsko.skole.hr</v>
      </c>
    </row>
    <row r="1776" spans="1:16" x14ac:dyDescent="0.3">
      <c r="A1776" t="s">
        <v>469</v>
      </c>
      <c r="B1776" t="str">
        <f>+VLOOKUP($D1776,Popis!$A:$H,3,0)</f>
        <v>10450</v>
      </c>
      <c r="C1776" t="str">
        <f>+VLOOKUP($D1776,Popis!$A:$H,4,0)</f>
        <v>Jastrebarsko</v>
      </c>
      <c r="D1776" t="s">
        <v>480</v>
      </c>
      <c r="E1776" t="s">
        <v>34</v>
      </c>
      <c r="F1776" s="1">
        <v>25.33</v>
      </c>
      <c r="H1776" s="1">
        <v>31.69</v>
      </c>
      <c r="J1776" s="1">
        <v>27.242222000000002</v>
      </c>
      <c r="L1776" t="str">
        <f>+VLOOKUP($D1776,Popis!$A:$H,2,0)</f>
        <v>VEĆESLAVA HOLJEVCA 11</v>
      </c>
      <c r="M1776" t="str">
        <f>+VLOOKUP($D1776,Popis!$A:$H,5,0)</f>
        <v>01/628-14-84; 01/628-35-44</v>
      </c>
      <c r="N1776" t="str">
        <f>+VLOOKUP($D1776,Popis!$A:$H,6,0)</f>
        <v>01/6271169</v>
      </c>
      <c r="O1776" t="str">
        <f>+VLOOKUP($D1776,Popis!$A:$H,7,0)</f>
        <v>srednja.skola.jastrebarsko@gmail.com; srednja.jastrebarsko@skole.hr</v>
      </c>
      <c r="P1776" t="str">
        <f>+VLOOKUP($D1776,Popis!$A:$H,8,0)</f>
        <v>www.ss-jastrebarsko.skole.hr</v>
      </c>
    </row>
    <row r="1777" spans="1:16" x14ac:dyDescent="0.3">
      <c r="A1777" t="s">
        <v>469</v>
      </c>
      <c r="B1777" t="str">
        <f>+VLOOKUP($D1777,Popis!$A:$H,3,0)</f>
        <v>10450</v>
      </c>
      <c r="C1777" t="str">
        <f>+VLOOKUP($D1777,Popis!$A:$H,4,0)</f>
        <v>Jastrebarsko</v>
      </c>
      <c r="D1777" t="s">
        <v>480</v>
      </c>
      <c r="E1777" t="s">
        <v>20</v>
      </c>
      <c r="F1777" s="1">
        <v>56.26</v>
      </c>
      <c r="H1777" s="1">
        <v>80.680000000000007</v>
      </c>
      <c r="J1777" s="1">
        <v>70.670370000000005</v>
      </c>
      <c r="L1777" t="str">
        <f>+VLOOKUP($D1777,Popis!$A:$H,2,0)</f>
        <v>VEĆESLAVA HOLJEVCA 11</v>
      </c>
      <c r="M1777" t="str">
        <f>+VLOOKUP($D1777,Popis!$A:$H,5,0)</f>
        <v>01/628-14-84; 01/628-35-44</v>
      </c>
      <c r="N1777" t="str">
        <f>+VLOOKUP($D1777,Popis!$A:$H,6,0)</f>
        <v>01/6271169</v>
      </c>
      <c r="O1777" t="str">
        <f>+VLOOKUP($D1777,Popis!$A:$H,7,0)</f>
        <v>srednja.skola.jastrebarsko@gmail.com; srednja.jastrebarsko@skole.hr</v>
      </c>
      <c r="P1777" t="str">
        <f>+VLOOKUP($D1777,Popis!$A:$H,8,0)</f>
        <v>www.ss-jastrebarsko.skole.hr</v>
      </c>
    </row>
    <row r="1778" spans="1:16" x14ac:dyDescent="0.3">
      <c r="A1778" t="s">
        <v>469</v>
      </c>
      <c r="B1778" t="str">
        <f>+VLOOKUP($D1778,Popis!$A:$H,3,0)</f>
        <v>10450</v>
      </c>
      <c r="C1778" t="str">
        <f>+VLOOKUP($D1778,Popis!$A:$H,4,0)</f>
        <v>Jastrebarsko</v>
      </c>
      <c r="D1778" t="s">
        <v>480</v>
      </c>
      <c r="E1778" t="s">
        <v>10</v>
      </c>
      <c r="F1778" s="1">
        <v>46.72</v>
      </c>
      <c r="H1778" s="1">
        <v>72.77</v>
      </c>
      <c r="J1778" s="1">
        <v>60.489545</v>
      </c>
      <c r="L1778" t="str">
        <f>+VLOOKUP($D1778,Popis!$A:$H,2,0)</f>
        <v>VEĆESLAVA HOLJEVCA 11</v>
      </c>
      <c r="M1778" t="str">
        <f>+VLOOKUP($D1778,Popis!$A:$H,5,0)</f>
        <v>01/628-14-84; 01/628-35-44</v>
      </c>
      <c r="N1778" t="str">
        <f>+VLOOKUP($D1778,Popis!$A:$H,6,0)</f>
        <v>01/6271169</v>
      </c>
      <c r="O1778" t="str">
        <f>+VLOOKUP($D1778,Popis!$A:$H,7,0)</f>
        <v>srednja.skola.jastrebarsko@gmail.com; srednja.jastrebarsko@skole.hr</v>
      </c>
      <c r="P1778" t="str">
        <f>+VLOOKUP($D1778,Popis!$A:$H,8,0)</f>
        <v>www.ss-jastrebarsko.skole.hr</v>
      </c>
    </row>
    <row r="1779" spans="1:16" x14ac:dyDescent="0.3">
      <c r="A1779" t="s">
        <v>469</v>
      </c>
      <c r="B1779" t="str">
        <f>+VLOOKUP($D1779,Popis!$A:$H,3,0)</f>
        <v>10450</v>
      </c>
      <c r="C1779" t="str">
        <f>+VLOOKUP($D1779,Popis!$A:$H,4,0)</f>
        <v>Jastrebarsko</v>
      </c>
      <c r="D1779" t="s">
        <v>480</v>
      </c>
      <c r="E1779" t="s">
        <v>508</v>
      </c>
      <c r="F1779" s="1">
        <v>35.06</v>
      </c>
      <c r="H1779" s="1">
        <v>68.010000000000005</v>
      </c>
      <c r="J1779" s="1">
        <v>52.456955999999998</v>
      </c>
      <c r="L1779" t="str">
        <f>+VLOOKUP($D1779,Popis!$A:$H,2,0)</f>
        <v>VEĆESLAVA HOLJEVCA 11</v>
      </c>
      <c r="M1779" t="str">
        <f>+VLOOKUP($D1779,Popis!$A:$H,5,0)</f>
        <v>01/628-14-84; 01/628-35-44</v>
      </c>
      <c r="N1779" t="str">
        <f>+VLOOKUP($D1779,Popis!$A:$H,6,0)</f>
        <v>01/6271169</v>
      </c>
      <c r="O1779" t="str">
        <f>+VLOOKUP($D1779,Popis!$A:$H,7,0)</f>
        <v>srednja.skola.jastrebarsko@gmail.com; srednja.jastrebarsko@skole.hr</v>
      </c>
      <c r="P1779" t="str">
        <f>+VLOOKUP($D1779,Popis!$A:$H,8,0)</f>
        <v>www.ss-jastrebarsko.skole.hr</v>
      </c>
    </row>
    <row r="1780" spans="1:16" x14ac:dyDescent="0.3">
      <c r="A1780" t="s">
        <v>469</v>
      </c>
      <c r="B1780" t="str">
        <f>+VLOOKUP($D1780,Popis!$A:$H,3,0)</f>
        <v>10340</v>
      </c>
      <c r="C1780" t="str">
        <f>+VLOOKUP($D1780,Popis!$A:$H,4,0)</f>
        <v>Vrbovec</v>
      </c>
      <c r="D1780" t="s">
        <v>481</v>
      </c>
      <c r="E1780" t="s">
        <v>489</v>
      </c>
      <c r="F1780" s="1">
        <v>31</v>
      </c>
      <c r="H1780" s="1">
        <v>39.520000000000003</v>
      </c>
      <c r="J1780" s="1">
        <v>35.637999999999998</v>
      </c>
      <c r="L1780" t="str">
        <f>+VLOOKUP($D1780,Popis!$A:$H,2,0)</f>
        <v>7. SVIBNJA 2</v>
      </c>
      <c r="M1780" t="str">
        <f>+VLOOKUP($D1780,Popis!$A:$H,5,0)</f>
        <v>01/279-11-09; 01/279-10-49; 01/279-31-21</v>
      </c>
      <c r="N1780" t="str">
        <f>+VLOOKUP($D1780,Popis!$A:$H,6,0)</f>
        <v>01/279-11-09</v>
      </c>
      <c r="O1780" t="str">
        <f>+VLOOKUP($D1780,Popis!$A:$H,7,0)</f>
        <v>ured@ss-vrbovec.skole.hr</v>
      </c>
      <c r="P1780" t="str">
        <f>+VLOOKUP($D1780,Popis!$A:$H,8,0)</f>
        <v>www.ssvrbovec.hr</v>
      </c>
    </row>
    <row r="1781" spans="1:16" x14ac:dyDescent="0.3">
      <c r="A1781" t="s">
        <v>469</v>
      </c>
      <c r="B1781" t="str">
        <f>+VLOOKUP($D1781,Popis!$A:$H,3,0)</f>
        <v>10340</v>
      </c>
      <c r="C1781" t="str">
        <f>+VLOOKUP($D1781,Popis!$A:$H,4,0)</f>
        <v>Vrbovec</v>
      </c>
      <c r="D1781" t="s">
        <v>481</v>
      </c>
      <c r="E1781" t="s">
        <v>14</v>
      </c>
      <c r="F1781" s="1">
        <v>23.99</v>
      </c>
      <c r="H1781" s="1">
        <v>34.93</v>
      </c>
      <c r="J1781" s="1">
        <v>27.248570999999998</v>
      </c>
      <c r="L1781" t="str">
        <f>+VLOOKUP($D1781,Popis!$A:$H,2,0)</f>
        <v>7. SVIBNJA 2</v>
      </c>
      <c r="M1781" t="str">
        <f>+VLOOKUP($D1781,Popis!$A:$H,5,0)</f>
        <v>01/279-11-09; 01/279-10-49; 01/279-31-21</v>
      </c>
      <c r="N1781" t="str">
        <f>+VLOOKUP($D1781,Popis!$A:$H,6,0)</f>
        <v>01/279-11-09</v>
      </c>
      <c r="O1781" t="str">
        <f>+VLOOKUP($D1781,Popis!$A:$H,7,0)</f>
        <v>ured@ss-vrbovec.skole.hr</v>
      </c>
      <c r="P1781" t="str">
        <f>+VLOOKUP($D1781,Popis!$A:$H,8,0)</f>
        <v>www.ssvrbovec.hr</v>
      </c>
    </row>
    <row r="1782" spans="1:16" x14ac:dyDescent="0.3">
      <c r="A1782" t="s">
        <v>469</v>
      </c>
      <c r="B1782" t="str">
        <f>+VLOOKUP($D1782,Popis!$A:$H,3,0)</f>
        <v>10340</v>
      </c>
      <c r="C1782" t="str">
        <f>+VLOOKUP($D1782,Popis!$A:$H,4,0)</f>
        <v>Vrbovec</v>
      </c>
      <c r="D1782" t="s">
        <v>481</v>
      </c>
      <c r="E1782" t="s">
        <v>15</v>
      </c>
      <c r="F1782" s="1">
        <v>24.39</v>
      </c>
      <c r="H1782" s="1">
        <v>37.159999999999997</v>
      </c>
      <c r="J1782" s="1">
        <v>28.743635999999999</v>
      </c>
      <c r="L1782" t="str">
        <f>+VLOOKUP($D1782,Popis!$A:$H,2,0)</f>
        <v>7. SVIBNJA 2</v>
      </c>
      <c r="M1782" t="str">
        <f>+VLOOKUP($D1782,Popis!$A:$H,5,0)</f>
        <v>01/279-11-09; 01/279-10-49; 01/279-31-21</v>
      </c>
      <c r="N1782" t="str">
        <f>+VLOOKUP($D1782,Popis!$A:$H,6,0)</f>
        <v>01/279-11-09</v>
      </c>
      <c r="O1782" t="str">
        <f>+VLOOKUP($D1782,Popis!$A:$H,7,0)</f>
        <v>ured@ss-vrbovec.skole.hr</v>
      </c>
      <c r="P1782" t="str">
        <f>+VLOOKUP($D1782,Popis!$A:$H,8,0)</f>
        <v>www.ssvrbovec.hr</v>
      </c>
    </row>
    <row r="1783" spans="1:16" x14ac:dyDescent="0.3">
      <c r="A1783" t="s">
        <v>469</v>
      </c>
      <c r="B1783" t="str">
        <f>+VLOOKUP($D1783,Popis!$A:$H,3,0)</f>
        <v>10340</v>
      </c>
      <c r="C1783" t="str">
        <f>+VLOOKUP($D1783,Popis!$A:$H,4,0)</f>
        <v>Vrbovec</v>
      </c>
      <c r="D1783" t="s">
        <v>481</v>
      </c>
      <c r="E1783" t="s">
        <v>67</v>
      </c>
      <c r="F1783" s="1">
        <v>23.77</v>
      </c>
      <c r="H1783" s="1">
        <v>34.04</v>
      </c>
      <c r="J1783" s="1">
        <v>26.565000000000001</v>
      </c>
      <c r="L1783" t="str">
        <f>+VLOOKUP($D1783,Popis!$A:$H,2,0)</f>
        <v>7. SVIBNJA 2</v>
      </c>
      <c r="M1783" t="str">
        <f>+VLOOKUP($D1783,Popis!$A:$H,5,0)</f>
        <v>01/279-11-09; 01/279-10-49; 01/279-31-21</v>
      </c>
      <c r="N1783" t="str">
        <f>+VLOOKUP($D1783,Popis!$A:$H,6,0)</f>
        <v>01/279-11-09</v>
      </c>
      <c r="O1783" t="str">
        <f>+VLOOKUP($D1783,Popis!$A:$H,7,0)</f>
        <v>ured@ss-vrbovec.skole.hr</v>
      </c>
      <c r="P1783" t="str">
        <f>+VLOOKUP($D1783,Popis!$A:$H,8,0)</f>
        <v>www.ssvrbovec.hr</v>
      </c>
    </row>
    <row r="1784" spans="1:16" x14ac:dyDescent="0.3">
      <c r="A1784" t="s">
        <v>469</v>
      </c>
      <c r="B1784" t="str">
        <f>+VLOOKUP($D1784,Popis!$A:$H,3,0)</f>
        <v>10340</v>
      </c>
      <c r="C1784" t="str">
        <f>+VLOOKUP($D1784,Popis!$A:$H,4,0)</f>
        <v>Vrbovec</v>
      </c>
      <c r="D1784" t="s">
        <v>481</v>
      </c>
      <c r="E1784" t="s">
        <v>34</v>
      </c>
      <c r="F1784" s="1">
        <v>28.24</v>
      </c>
      <c r="H1784" s="1">
        <v>43.89</v>
      </c>
      <c r="J1784" s="1">
        <v>32.475453999999999</v>
      </c>
      <c r="L1784" t="str">
        <f>+VLOOKUP($D1784,Popis!$A:$H,2,0)</f>
        <v>7. SVIBNJA 2</v>
      </c>
      <c r="M1784" t="str">
        <f>+VLOOKUP($D1784,Popis!$A:$H,5,0)</f>
        <v>01/279-11-09; 01/279-10-49; 01/279-31-21</v>
      </c>
      <c r="N1784" t="str">
        <f>+VLOOKUP($D1784,Popis!$A:$H,6,0)</f>
        <v>01/279-11-09</v>
      </c>
      <c r="O1784" t="str">
        <f>+VLOOKUP($D1784,Popis!$A:$H,7,0)</f>
        <v>ured@ss-vrbovec.skole.hr</v>
      </c>
      <c r="P1784" t="str">
        <f>+VLOOKUP($D1784,Popis!$A:$H,8,0)</f>
        <v>www.ssvrbovec.hr</v>
      </c>
    </row>
    <row r="1785" spans="1:16" x14ac:dyDescent="0.3">
      <c r="A1785" t="s">
        <v>469</v>
      </c>
      <c r="B1785" t="str">
        <f>+VLOOKUP($D1785,Popis!$A:$H,3,0)</f>
        <v>10340</v>
      </c>
      <c r="C1785" t="str">
        <f>+VLOOKUP($D1785,Popis!$A:$H,4,0)</f>
        <v>Vrbovec</v>
      </c>
      <c r="D1785" t="s">
        <v>481</v>
      </c>
      <c r="E1785" t="s">
        <v>20</v>
      </c>
      <c r="F1785" s="1">
        <v>47.78</v>
      </c>
      <c r="H1785" s="1">
        <v>80</v>
      </c>
      <c r="J1785" s="1">
        <v>65.383635999999996</v>
      </c>
      <c r="L1785" t="str">
        <f>+VLOOKUP($D1785,Popis!$A:$H,2,0)</f>
        <v>7. SVIBNJA 2</v>
      </c>
      <c r="M1785" t="str">
        <f>+VLOOKUP($D1785,Popis!$A:$H,5,0)</f>
        <v>01/279-11-09; 01/279-10-49; 01/279-31-21</v>
      </c>
      <c r="N1785" t="str">
        <f>+VLOOKUP($D1785,Popis!$A:$H,6,0)</f>
        <v>01/279-11-09</v>
      </c>
      <c r="O1785" t="str">
        <f>+VLOOKUP($D1785,Popis!$A:$H,7,0)</f>
        <v>ured@ss-vrbovec.skole.hr</v>
      </c>
      <c r="P1785" t="str">
        <f>+VLOOKUP($D1785,Popis!$A:$H,8,0)</f>
        <v>www.ssvrbovec.hr</v>
      </c>
    </row>
    <row r="1786" spans="1:16" x14ac:dyDescent="0.3">
      <c r="A1786" t="s">
        <v>469</v>
      </c>
      <c r="B1786" t="str">
        <f>+VLOOKUP($D1786,Popis!$A:$H,3,0)</f>
        <v>10340</v>
      </c>
      <c r="C1786" t="str">
        <f>+VLOOKUP($D1786,Popis!$A:$H,4,0)</f>
        <v>Vrbovec</v>
      </c>
      <c r="D1786" t="s">
        <v>481</v>
      </c>
      <c r="E1786" t="s">
        <v>35</v>
      </c>
      <c r="F1786" s="1">
        <v>24.54</v>
      </c>
      <c r="H1786" s="1">
        <v>38.18</v>
      </c>
      <c r="J1786" s="1">
        <v>28.397058000000001</v>
      </c>
      <c r="L1786" t="str">
        <f>+VLOOKUP($D1786,Popis!$A:$H,2,0)</f>
        <v>7. SVIBNJA 2</v>
      </c>
      <c r="M1786" t="str">
        <f>+VLOOKUP($D1786,Popis!$A:$H,5,0)</f>
        <v>01/279-11-09; 01/279-10-49; 01/279-31-21</v>
      </c>
      <c r="N1786" t="str">
        <f>+VLOOKUP($D1786,Popis!$A:$H,6,0)</f>
        <v>01/279-11-09</v>
      </c>
      <c r="O1786" t="str">
        <f>+VLOOKUP($D1786,Popis!$A:$H,7,0)</f>
        <v>ured@ss-vrbovec.skole.hr</v>
      </c>
      <c r="P1786" t="str">
        <f>+VLOOKUP($D1786,Popis!$A:$H,8,0)</f>
        <v>www.ssvrbovec.hr</v>
      </c>
    </row>
    <row r="1787" spans="1:16" x14ac:dyDescent="0.3">
      <c r="A1787" t="s">
        <v>469</v>
      </c>
      <c r="B1787" t="str">
        <f>+VLOOKUP($D1787,Popis!$A:$H,3,0)</f>
        <v>10340</v>
      </c>
      <c r="C1787" t="str">
        <f>+VLOOKUP($D1787,Popis!$A:$H,4,0)</f>
        <v>Vrbovec</v>
      </c>
      <c r="D1787" t="s">
        <v>481</v>
      </c>
      <c r="E1787" t="s">
        <v>16</v>
      </c>
      <c r="F1787" s="1">
        <v>24.54</v>
      </c>
      <c r="H1787" s="1">
        <v>33.07</v>
      </c>
      <c r="J1787" s="1">
        <v>27.941538000000001</v>
      </c>
      <c r="L1787" t="str">
        <f>+VLOOKUP($D1787,Popis!$A:$H,2,0)</f>
        <v>7. SVIBNJA 2</v>
      </c>
      <c r="M1787" t="str">
        <f>+VLOOKUP($D1787,Popis!$A:$H,5,0)</f>
        <v>01/279-11-09; 01/279-10-49; 01/279-31-21</v>
      </c>
      <c r="N1787" t="str">
        <f>+VLOOKUP($D1787,Popis!$A:$H,6,0)</f>
        <v>01/279-11-09</v>
      </c>
      <c r="O1787" t="str">
        <f>+VLOOKUP($D1787,Popis!$A:$H,7,0)</f>
        <v>ured@ss-vrbovec.skole.hr</v>
      </c>
      <c r="P1787" t="str">
        <f>+VLOOKUP($D1787,Popis!$A:$H,8,0)</f>
        <v>www.ssvrbovec.hr</v>
      </c>
    </row>
    <row r="1788" spans="1:16" x14ac:dyDescent="0.3">
      <c r="A1788" t="s">
        <v>469</v>
      </c>
      <c r="B1788" t="str">
        <f>+VLOOKUP($D1788,Popis!$A:$H,3,0)</f>
        <v>10340</v>
      </c>
      <c r="C1788" t="str">
        <f>+VLOOKUP($D1788,Popis!$A:$H,4,0)</f>
        <v>Vrbovec</v>
      </c>
      <c r="D1788" t="s">
        <v>481</v>
      </c>
      <c r="E1788" t="s">
        <v>10</v>
      </c>
      <c r="F1788" s="1">
        <v>51.61</v>
      </c>
      <c r="H1788" s="1">
        <v>78.790000000000006</v>
      </c>
      <c r="J1788" s="1">
        <v>61.735999999999997</v>
      </c>
      <c r="L1788" t="str">
        <f>+VLOOKUP($D1788,Popis!$A:$H,2,0)</f>
        <v>7. SVIBNJA 2</v>
      </c>
      <c r="M1788" t="str">
        <f>+VLOOKUP($D1788,Popis!$A:$H,5,0)</f>
        <v>01/279-11-09; 01/279-10-49; 01/279-31-21</v>
      </c>
      <c r="N1788" t="str">
        <f>+VLOOKUP($D1788,Popis!$A:$H,6,0)</f>
        <v>01/279-11-09</v>
      </c>
      <c r="O1788" t="str">
        <f>+VLOOKUP($D1788,Popis!$A:$H,7,0)</f>
        <v>ured@ss-vrbovec.skole.hr</v>
      </c>
      <c r="P1788" t="str">
        <f>+VLOOKUP($D1788,Popis!$A:$H,8,0)</f>
        <v>www.ssvrbovec.hr</v>
      </c>
    </row>
    <row r="1789" spans="1:16" x14ac:dyDescent="0.3">
      <c r="A1789" t="s">
        <v>469</v>
      </c>
      <c r="B1789" t="str">
        <f>+VLOOKUP($D1789,Popis!$A:$H,3,0)</f>
        <v>10340</v>
      </c>
      <c r="C1789" t="str">
        <f>+VLOOKUP($D1789,Popis!$A:$H,4,0)</f>
        <v>Vrbovec</v>
      </c>
      <c r="D1789" t="s">
        <v>481</v>
      </c>
      <c r="E1789" t="s">
        <v>497</v>
      </c>
      <c r="F1789" s="1">
        <v>45.14</v>
      </c>
      <c r="H1789" s="1">
        <v>80</v>
      </c>
      <c r="J1789" s="1">
        <v>57.670416000000003</v>
      </c>
      <c r="L1789" t="str">
        <f>+VLOOKUP($D1789,Popis!$A:$H,2,0)</f>
        <v>7. SVIBNJA 2</v>
      </c>
      <c r="M1789" t="str">
        <f>+VLOOKUP($D1789,Popis!$A:$H,5,0)</f>
        <v>01/279-11-09; 01/279-10-49; 01/279-31-21</v>
      </c>
      <c r="N1789" t="str">
        <f>+VLOOKUP($D1789,Popis!$A:$H,6,0)</f>
        <v>01/279-11-09</v>
      </c>
      <c r="O1789" t="str">
        <f>+VLOOKUP($D1789,Popis!$A:$H,7,0)</f>
        <v>ured@ss-vrbovec.skole.hr</v>
      </c>
      <c r="P1789" t="str">
        <f>+VLOOKUP($D1789,Popis!$A:$H,8,0)</f>
        <v>www.ssvrbovec.hr</v>
      </c>
    </row>
    <row r="1790" spans="1:16" x14ac:dyDescent="0.3">
      <c r="A1790" t="s">
        <v>469</v>
      </c>
      <c r="B1790" t="str">
        <f>+VLOOKUP($D1790,Popis!$A:$H,3,0)</f>
        <v>10410</v>
      </c>
      <c r="C1790" t="str">
        <f>+VLOOKUP($D1790,Popis!$A:$H,4,0)</f>
        <v>Velika Gorica</v>
      </c>
      <c r="D1790" t="s">
        <v>482</v>
      </c>
      <c r="E1790" t="s">
        <v>483</v>
      </c>
      <c r="G1790" s="1">
        <v>78</v>
      </c>
      <c r="I1790" s="1">
        <v>113</v>
      </c>
      <c r="K1790" s="1">
        <v>95.428571000000005</v>
      </c>
      <c r="L1790" t="str">
        <f>+VLOOKUP($D1790,Popis!$A:$H,2,0)</f>
        <v>SLAVKA KOLARA 39</v>
      </c>
      <c r="M1790" t="str">
        <f>+VLOOKUP($D1790,Popis!$A:$H,5,0)</f>
        <v>622-13-76, 622-13-75; 626-05-35</v>
      </c>
      <c r="N1790" t="str">
        <f>+VLOOKUP($D1790,Popis!$A:$H,6,0)</f>
        <v>622-13-75</v>
      </c>
      <c r="O1790" t="str">
        <f>+VLOOKUP($D1790,Popis!$A:$H,7,0)</f>
        <v>ured@ss-umjetnicka-flucica-velikagorica.skole.hr</v>
      </c>
      <c r="P1790" t="str">
        <f>+VLOOKUP($D1790,Popis!$A:$H,8,0)</f>
        <v>www.ss-umjetnicka-flucica-velikagorica.skole.hr</v>
      </c>
    </row>
    <row r="1791" spans="1:16" x14ac:dyDescent="0.3">
      <c r="A1791" t="s">
        <v>469</v>
      </c>
      <c r="B1791" t="str">
        <f>+VLOOKUP($D1791,Popis!$A:$H,3,0)</f>
        <v>10410</v>
      </c>
      <c r="C1791" t="str">
        <f>+VLOOKUP($D1791,Popis!$A:$H,4,0)</f>
        <v>Velika Gorica</v>
      </c>
      <c r="D1791" t="s">
        <v>622</v>
      </c>
      <c r="E1791" t="s">
        <v>369</v>
      </c>
      <c r="F1791" s="1">
        <v>62.53</v>
      </c>
      <c r="H1791" s="1">
        <v>75.94</v>
      </c>
      <c r="J1791" s="1">
        <v>67.621110999999999</v>
      </c>
      <c r="L1791" t="str">
        <f>+VLOOKUP($D1791,Popis!$A:$H,2,0)</f>
        <v>Rudolfa Fizira 6</v>
      </c>
      <c r="M1791" t="str">
        <f>+VLOOKUP($D1791,Popis!$A:$H,5,0)</f>
        <v>01/6260 523; 01/6260 526</v>
      </c>
      <c r="N1791" t="str">
        <f>+VLOOKUP($D1791,Popis!$A:$H,6,0)</f>
        <v>38575805650</v>
      </c>
      <c r="O1791" t="str">
        <f>+VLOOKUP($D1791,Popis!$A:$H,7,0)</f>
        <v>ured@ss-zrakoplovna-rperesina-vg.skole.hr</v>
      </c>
      <c r="P1791" t="str">
        <f>+VLOOKUP($D1791,Popis!$A:$H,8,0)</f>
        <v>http://ss-zrakoplovna-rperesina-vg.skole.hr</v>
      </c>
    </row>
    <row r="1792" spans="1:16" x14ac:dyDescent="0.3">
      <c r="A1792" t="s">
        <v>469</v>
      </c>
      <c r="B1792" t="str">
        <f>+VLOOKUP($D1792,Popis!$A:$H,3,0)</f>
        <v>10410</v>
      </c>
      <c r="C1792" t="str">
        <f>+VLOOKUP($D1792,Popis!$A:$H,4,0)</f>
        <v>Velika Gorica</v>
      </c>
      <c r="D1792" t="s">
        <v>622</v>
      </c>
      <c r="E1792" t="s">
        <v>619</v>
      </c>
      <c r="F1792" s="1">
        <v>68.22</v>
      </c>
      <c r="H1792" s="1">
        <v>80</v>
      </c>
      <c r="J1792" s="1">
        <v>72.087142</v>
      </c>
      <c r="L1792" t="str">
        <f>+VLOOKUP($D1792,Popis!$A:$H,2,0)</f>
        <v>Rudolfa Fizira 6</v>
      </c>
      <c r="M1792" t="str">
        <f>+VLOOKUP($D1792,Popis!$A:$H,5,0)</f>
        <v>01/6260 523; 01/6260 526</v>
      </c>
      <c r="N1792" t="str">
        <f>+VLOOKUP($D1792,Popis!$A:$H,6,0)</f>
        <v>38575805650</v>
      </c>
      <c r="O1792" t="str">
        <f>+VLOOKUP($D1792,Popis!$A:$H,7,0)</f>
        <v>ured@ss-zrakoplovna-rperesina-vg.skole.hr</v>
      </c>
      <c r="P1792" t="str">
        <f>+VLOOKUP($D1792,Popis!$A:$H,8,0)</f>
        <v>http://ss-zrakoplovna-rperesina-vg.skole.hr</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322F-A690-498D-B340-5514AC7BC56F}">
  <dimension ref="A1:H399"/>
  <sheetViews>
    <sheetView topLeftCell="C1" workbookViewId="0">
      <selection activeCell="D26" sqref="D26"/>
    </sheetView>
  </sheetViews>
  <sheetFormatPr defaultRowHeight="16.5" x14ac:dyDescent="0.3"/>
  <cols>
    <col min="1" max="1" width="90.125" bestFit="1" customWidth="1"/>
    <col min="2" max="2" width="35.375" bestFit="1" customWidth="1"/>
    <col min="3" max="4" width="35.375" customWidth="1"/>
    <col min="5" max="5" width="35.25" bestFit="1" customWidth="1"/>
    <col min="6" max="6" width="17.5" bestFit="1" customWidth="1"/>
    <col min="7" max="7" width="46.875" bestFit="1" customWidth="1"/>
    <col min="8" max="8" width="47.875" bestFit="1" customWidth="1"/>
  </cols>
  <sheetData>
    <row r="1" spans="1:8" x14ac:dyDescent="0.3">
      <c r="A1" t="s">
        <v>1</v>
      </c>
      <c r="B1" t="s">
        <v>1157</v>
      </c>
      <c r="C1" t="s">
        <v>1182</v>
      </c>
      <c r="D1" t="s">
        <v>1171</v>
      </c>
      <c r="E1" t="s">
        <v>688</v>
      </c>
      <c r="F1" t="s">
        <v>689</v>
      </c>
      <c r="G1" t="s">
        <v>690</v>
      </c>
      <c r="H1" t="s">
        <v>691</v>
      </c>
    </row>
    <row r="2" spans="1:8" x14ac:dyDescent="0.3">
      <c r="A2" t="s">
        <v>9</v>
      </c>
      <c r="B2" t="s">
        <v>1172</v>
      </c>
      <c r="C2" t="s">
        <v>1364</v>
      </c>
      <c r="D2" t="s">
        <v>50</v>
      </c>
      <c r="E2" t="s">
        <v>1583</v>
      </c>
      <c r="F2" t="s">
        <v>1775</v>
      </c>
      <c r="G2" t="s">
        <v>1902</v>
      </c>
      <c r="H2" t="s">
        <v>2096</v>
      </c>
    </row>
    <row r="3" spans="1:8" x14ac:dyDescent="0.3">
      <c r="A3" t="s">
        <v>12</v>
      </c>
      <c r="B3" t="s">
        <v>1465</v>
      </c>
      <c r="C3" t="s">
        <v>1365</v>
      </c>
      <c r="D3" t="s">
        <v>1176</v>
      </c>
      <c r="E3" t="s">
        <v>1584</v>
      </c>
      <c r="F3" t="s">
        <v>1776</v>
      </c>
      <c r="G3" t="s">
        <v>1903</v>
      </c>
      <c r="H3" t="s">
        <v>2097</v>
      </c>
    </row>
    <row r="4" spans="1:8" x14ac:dyDescent="0.3">
      <c r="A4" t="s">
        <v>18</v>
      </c>
      <c r="B4" t="s">
        <v>1173</v>
      </c>
      <c r="C4" t="s">
        <v>1364</v>
      </c>
      <c r="D4" t="s">
        <v>50</v>
      </c>
      <c r="E4" t="s">
        <v>1585</v>
      </c>
      <c r="F4">
        <v>0</v>
      </c>
      <c r="G4" t="s">
        <v>1904</v>
      </c>
      <c r="H4">
        <v>0</v>
      </c>
    </row>
    <row r="5" spans="1:8" x14ac:dyDescent="0.3">
      <c r="A5" t="s">
        <v>21</v>
      </c>
      <c r="B5" t="s">
        <v>1465</v>
      </c>
      <c r="C5" t="s">
        <v>1365</v>
      </c>
      <c r="D5" t="s">
        <v>1176</v>
      </c>
      <c r="E5" t="s">
        <v>1586</v>
      </c>
      <c r="F5">
        <v>0</v>
      </c>
      <c r="G5" t="s">
        <v>1905</v>
      </c>
      <c r="H5">
        <v>0</v>
      </c>
    </row>
    <row r="6" spans="1:8" x14ac:dyDescent="0.3">
      <c r="A6" t="s">
        <v>22</v>
      </c>
      <c r="B6" t="s">
        <v>1172</v>
      </c>
      <c r="C6" t="s">
        <v>1364</v>
      </c>
      <c r="D6" t="s">
        <v>50</v>
      </c>
      <c r="E6" t="s">
        <v>1587</v>
      </c>
      <c r="F6" t="s">
        <v>1777</v>
      </c>
      <c r="G6" t="s">
        <v>1906</v>
      </c>
      <c r="H6" t="s">
        <v>2098</v>
      </c>
    </row>
    <row r="7" spans="1:8" x14ac:dyDescent="0.3">
      <c r="A7" t="s">
        <v>24</v>
      </c>
      <c r="B7" t="s">
        <v>1174</v>
      </c>
      <c r="C7" t="s">
        <v>1364</v>
      </c>
      <c r="D7" t="s">
        <v>50</v>
      </c>
      <c r="E7" t="s">
        <v>1588</v>
      </c>
      <c r="F7">
        <v>0</v>
      </c>
      <c r="G7" t="s">
        <v>1907</v>
      </c>
      <c r="H7" t="s">
        <v>2099</v>
      </c>
    </row>
    <row r="8" spans="1:8" x14ac:dyDescent="0.3">
      <c r="A8" t="s">
        <v>27</v>
      </c>
      <c r="B8" t="s">
        <v>1466</v>
      </c>
      <c r="C8" t="s">
        <v>1364</v>
      </c>
      <c r="D8" t="s">
        <v>50</v>
      </c>
      <c r="E8" t="s">
        <v>1589</v>
      </c>
      <c r="F8" t="s">
        <v>1778</v>
      </c>
      <c r="G8" t="s">
        <v>1908</v>
      </c>
      <c r="H8" t="s">
        <v>2100</v>
      </c>
    </row>
    <row r="9" spans="1:8" x14ac:dyDescent="0.3">
      <c r="A9" t="s">
        <v>37</v>
      </c>
      <c r="B9" t="s">
        <v>1467</v>
      </c>
      <c r="C9" t="s">
        <v>1366</v>
      </c>
      <c r="D9" t="s">
        <v>1177</v>
      </c>
      <c r="E9" t="s">
        <v>1590</v>
      </c>
      <c r="F9" t="s">
        <v>1779</v>
      </c>
      <c r="G9" t="s">
        <v>1909</v>
      </c>
      <c r="H9">
        <v>0</v>
      </c>
    </row>
    <row r="10" spans="1:8" x14ac:dyDescent="0.3">
      <c r="A10" t="s">
        <v>42</v>
      </c>
      <c r="B10" t="s">
        <v>1179</v>
      </c>
      <c r="C10" t="s">
        <v>1367</v>
      </c>
      <c r="D10" t="s">
        <v>1178</v>
      </c>
      <c r="E10" t="s">
        <v>1591</v>
      </c>
      <c r="F10" t="s">
        <v>1780</v>
      </c>
      <c r="G10" t="s">
        <v>1910</v>
      </c>
      <c r="H10" t="s">
        <v>1180</v>
      </c>
    </row>
    <row r="11" spans="1:8" x14ac:dyDescent="0.3">
      <c r="A11" t="s">
        <v>45</v>
      </c>
      <c r="B11" t="s">
        <v>1468</v>
      </c>
      <c r="C11" t="s">
        <v>1368</v>
      </c>
      <c r="D11" t="s">
        <v>1181</v>
      </c>
      <c r="E11" t="s">
        <v>1592</v>
      </c>
      <c r="F11">
        <v>0</v>
      </c>
      <c r="G11" t="s">
        <v>1911</v>
      </c>
      <c r="H11" t="s">
        <v>2101</v>
      </c>
    </row>
    <row r="12" spans="1:8" x14ac:dyDescent="0.3">
      <c r="A12" t="s">
        <v>46</v>
      </c>
      <c r="B12" t="s">
        <v>1469</v>
      </c>
      <c r="C12" t="s">
        <v>1364</v>
      </c>
      <c r="D12" t="s">
        <v>50</v>
      </c>
      <c r="E12" t="s">
        <v>1593</v>
      </c>
      <c r="F12" t="s">
        <v>1781</v>
      </c>
      <c r="G12" t="s">
        <v>1912</v>
      </c>
      <c r="H12" t="s">
        <v>2102</v>
      </c>
    </row>
    <row r="13" spans="1:8" x14ac:dyDescent="0.3">
      <c r="A13" t="s">
        <v>49</v>
      </c>
      <c r="B13" t="s">
        <v>1470</v>
      </c>
      <c r="C13" t="s">
        <v>1365</v>
      </c>
      <c r="D13" t="s">
        <v>1176</v>
      </c>
      <c r="E13" t="s">
        <v>1594</v>
      </c>
      <c r="F13">
        <v>0</v>
      </c>
      <c r="G13" t="s">
        <v>1913</v>
      </c>
      <c r="H13" t="s">
        <v>2103</v>
      </c>
    </row>
    <row r="14" spans="1:8" x14ac:dyDescent="0.3">
      <c r="A14" t="s">
        <v>498</v>
      </c>
      <c r="B14" t="s">
        <v>1175</v>
      </c>
      <c r="C14" t="s">
        <v>1364</v>
      </c>
      <c r="D14" t="s">
        <v>50</v>
      </c>
      <c r="E14" t="s">
        <v>1595</v>
      </c>
      <c r="F14" t="s">
        <v>1782</v>
      </c>
      <c r="G14" t="s">
        <v>1914</v>
      </c>
      <c r="H14" t="s">
        <v>2104</v>
      </c>
    </row>
    <row r="15" spans="1:8" x14ac:dyDescent="0.3">
      <c r="A15" t="s">
        <v>499</v>
      </c>
      <c r="B15" t="s">
        <v>1471</v>
      </c>
      <c r="C15" t="s">
        <v>1369</v>
      </c>
      <c r="D15" t="s">
        <v>74</v>
      </c>
      <c r="E15" t="s">
        <v>1596</v>
      </c>
      <c r="F15" t="s">
        <v>1783</v>
      </c>
      <c r="G15" t="s">
        <v>1915</v>
      </c>
      <c r="H15">
        <v>0</v>
      </c>
    </row>
    <row r="16" spans="1:8" x14ac:dyDescent="0.3">
      <c r="A16" t="s">
        <v>53</v>
      </c>
      <c r="B16" t="s">
        <v>1472</v>
      </c>
      <c r="C16" t="s">
        <v>1370</v>
      </c>
      <c r="D16" t="s">
        <v>1421</v>
      </c>
      <c r="E16" t="s">
        <v>1597</v>
      </c>
      <c r="F16" t="s">
        <v>1784</v>
      </c>
      <c r="G16" t="s">
        <v>1916</v>
      </c>
      <c r="H16" t="s">
        <v>2105</v>
      </c>
    </row>
    <row r="17" spans="1:8" x14ac:dyDescent="0.3">
      <c r="A17" t="s">
        <v>54</v>
      </c>
      <c r="B17" t="s">
        <v>1473</v>
      </c>
      <c r="C17" t="s">
        <v>1369</v>
      </c>
      <c r="D17" t="s">
        <v>74</v>
      </c>
      <c r="E17" t="s">
        <v>1598</v>
      </c>
      <c r="F17" t="s">
        <v>1785</v>
      </c>
      <c r="G17" t="s">
        <v>1917</v>
      </c>
      <c r="H17" t="s">
        <v>2106</v>
      </c>
    </row>
    <row r="18" spans="1:8" x14ac:dyDescent="0.3">
      <c r="A18" t="s">
        <v>56</v>
      </c>
      <c r="B18" t="s">
        <v>1474</v>
      </c>
      <c r="C18" t="s">
        <v>1370</v>
      </c>
      <c r="D18" t="s">
        <v>1421</v>
      </c>
      <c r="E18" t="s">
        <v>1599</v>
      </c>
      <c r="F18">
        <v>0</v>
      </c>
      <c r="G18" t="s">
        <v>1918</v>
      </c>
      <c r="H18">
        <v>0</v>
      </c>
    </row>
    <row r="19" spans="1:8" x14ac:dyDescent="0.3">
      <c r="A19" t="s">
        <v>58</v>
      </c>
      <c r="B19" t="s">
        <v>1475</v>
      </c>
      <c r="C19" t="s">
        <v>1370</v>
      </c>
      <c r="D19" t="s">
        <v>1421</v>
      </c>
      <c r="E19" t="s">
        <v>1600</v>
      </c>
      <c r="F19" t="s">
        <v>1786</v>
      </c>
      <c r="G19" t="s">
        <v>1919</v>
      </c>
      <c r="H19" t="s">
        <v>2107</v>
      </c>
    </row>
    <row r="20" spans="1:8" x14ac:dyDescent="0.3">
      <c r="A20" t="s">
        <v>60</v>
      </c>
      <c r="B20" t="s">
        <v>1476</v>
      </c>
      <c r="C20" t="s">
        <v>1369</v>
      </c>
      <c r="D20" t="s">
        <v>74</v>
      </c>
      <c r="E20" t="s">
        <v>1601</v>
      </c>
      <c r="F20" t="s">
        <v>1787</v>
      </c>
      <c r="G20" t="s">
        <v>1920</v>
      </c>
      <c r="H20">
        <v>0</v>
      </c>
    </row>
    <row r="21" spans="1:8" x14ac:dyDescent="0.3">
      <c r="A21" t="s">
        <v>500</v>
      </c>
      <c r="B21" t="s">
        <v>1477</v>
      </c>
      <c r="C21" t="s">
        <v>1369</v>
      </c>
      <c r="D21" t="s">
        <v>74</v>
      </c>
      <c r="E21" t="s">
        <v>1602</v>
      </c>
      <c r="F21">
        <v>0</v>
      </c>
      <c r="G21" t="s">
        <v>1921</v>
      </c>
      <c r="H21" t="s">
        <v>2108</v>
      </c>
    </row>
    <row r="22" spans="1:8" x14ac:dyDescent="0.3">
      <c r="A22" t="s">
        <v>63</v>
      </c>
      <c r="B22" t="s">
        <v>1478</v>
      </c>
      <c r="C22" t="s">
        <v>1369</v>
      </c>
      <c r="D22" t="s">
        <v>74</v>
      </c>
      <c r="E22" t="s">
        <v>1603</v>
      </c>
      <c r="F22" t="s">
        <v>1788</v>
      </c>
      <c r="G22" t="s">
        <v>1922</v>
      </c>
      <c r="H22">
        <v>0</v>
      </c>
    </row>
    <row r="23" spans="1:8" x14ac:dyDescent="0.3">
      <c r="A23" t="s">
        <v>71</v>
      </c>
      <c r="B23" t="s">
        <v>1479</v>
      </c>
      <c r="C23" t="s">
        <v>1369</v>
      </c>
      <c r="D23" t="s">
        <v>74</v>
      </c>
      <c r="E23" t="s">
        <v>1604</v>
      </c>
      <c r="F23">
        <v>0</v>
      </c>
      <c r="G23" t="s">
        <v>1923</v>
      </c>
      <c r="H23">
        <v>0</v>
      </c>
    </row>
    <row r="24" spans="1:8" x14ac:dyDescent="0.3">
      <c r="A24" t="s">
        <v>504</v>
      </c>
      <c r="B24" t="s">
        <v>1480</v>
      </c>
      <c r="C24" t="s">
        <v>1369</v>
      </c>
      <c r="D24" t="s">
        <v>74</v>
      </c>
      <c r="E24" t="s">
        <v>1605</v>
      </c>
      <c r="F24" t="s">
        <v>1789</v>
      </c>
      <c r="G24" t="s">
        <v>1924</v>
      </c>
      <c r="H24" t="s">
        <v>2109</v>
      </c>
    </row>
    <row r="25" spans="1:8" x14ac:dyDescent="0.3">
      <c r="A25" t="s">
        <v>79</v>
      </c>
      <c r="B25" t="s">
        <v>1481</v>
      </c>
      <c r="C25" t="s">
        <v>1369</v>
      </c>
      <c r="D25" t="s">
        <v>74</v>
      </c>
      <c r="E25" t="s">
        <v>1606</v>
      </c>
      <c r="F25" t="s">
        <v>1790</v>
      </c>
      <c r="G25" t="s">
        <v>1925</v>
      </c>
      <c r="H25" t="s">
        <v>2110</v>
      </c>
    </row>
    <row r="26" spans="1:8" x14ac:dyDescent="0.3">
      <c r="A26" t="s">
        <v>83</v>
      </c>
      <c r="B26" t="s">
        <v>1482</v>
      </c>
      <c r="C26" t="s">
        <v>1371</v>
      </c>
      <c r="D26" t="s">
        <v>101</v>
      </c>
      <c r="E26" t="s">
        <v>1607</v>
      </c>
      <c r="F26">
        <v>0</v>
      </c>
      <c r="G26" t="s">
        <v>1926</v>
      </c>
      <c r="H26" t="s">
        <v>2111</v>
      </c>
    </row>
    <row r="27" spans="1:8" x14ac:dyDescent="0.3">
      <c r="A27" t="s">
        <v>84</v>
      </c>
      <c r="B27" t="s">
        <v>1483</v>
      </c>
      <c r="C27" t="s">
        <v>1371</v>
      </c>
      <c r="D27" t="s">
        <v>101</v>
      </c>
      <c r="E27" t="s">
        <v>1608</v>
      </c>
      <c r="F27">
        <v>0</v>
      </c>
      <c r="G27" t="s">
        <v>1927</v>
      </c>
      <c r="H27">
        <v>0</v>
      </c>
    </row>
    <row r="28" spans="1:8" x14ac:dyDescent="0.3">
      <c r="A28" t="s">
        <v>85</v>
      </c>
      <c r="B28" t="s">
        <v>1484</v>
      </c>
      <c r="C28" t="s">
        <v>1371</v>
      </c>
      <c r="D28" t="s">
        <v>101</v>
      </c>
      <c r="E28" t="s">
        <v>1609</v>
      </c>
      <c r="F28" t="s">
        <v>1791</v>
      </c>
      <c r="G28" t="s">
        <v>1928</v>
      </c>
      <c r="H28" t="s">
        <v>2112</v>
      </c>
    </row>
    <row r="29" spans="1:8" x14ac:dyDescent="0.3">
      <c r="A29" t="s">
        <v>87</v>
      </c>
      <c r="B29" t="s">
        <v>1485</v>
      </c>
      <c r="C29" t="s">
        <v>1371</v>
      </c>
      <c r="D29" t="s">
        <v>101</v>
      </c>
      <c r="E29" t="s">
        <v>1610</v>
      </c>
      <c r="F29" t="s">
        <v>1792</v>
      </c>
      <c r="G29" t="s">
        <v>1929</v>
      </c>
      <c r="H29" t="s">
        <v>2113</v>
      </c>
    </row>
    <row r="30" spans="1:8" x14ac:dyDescent="0.3">
      <c r="A30" t="s">
        <v>89</v>
      </c>
      <c r="B30" t="s">
        <v>1486</v>
      </c>
      <c r="C30" t="s">
        <v>1372</v>
      </c>
      <c r="D30" t="s">
        <v>1422</v>
      </c>
      <c r="E30" t="s">
        <v>1611</v>
      </c>
      <c r="F30" t="s">
        <v>1793</v>
      </c>
      <c r="G30" t="s">
        <v>1930</v>
      </c>
      <c r="H30" t="s">
        <v>2114</v>
      </c>
    </row>
    <row r="31" spans="1:8" x14ac:dyDescent="0.3">
      <c r="A31" t="s">
        <v>90</v>
      </c>
      <c r="B31" t="s">
        <v>1487</v>
      </c>
      <c r="C31" t="s">
        <v>1371</v>
      </c>
      <c r="D31" t="s">
        <v>101</v>
      </c>
      <c r="E31" t="s">
        <v>1612</v>
      </c>
      <c r="F31" t="s">
        <v>1794</v>
      </c>
      <c r="G31" t="s">
        <v>1931</v>
      </c>
      <c r="H31" t="s">
        <v>2115</v>
      </c>
    </row>
    <row r="32" spans="1:8" x14ac:dyDescent="0.3">
      <c r="A32" t="s">
        <v>91</v>
      </c>
      <c r="B32" t="s">
        <v>1488</v>
      </c>
      <c r="C32" t="s">
        <v>1371</v>
      </c>
      <c r="D32" t="s">
        <v>101</v>
      </c>
      <c r="E32" t="s">
        <v>1613</v>
      </c>
      <c r="F32" t="s">
        <v>1795</v>
      </c>
      <c r="G32" t="s">
        <v>1932</v>
      </c>
      <c r="H32">
        <v>0</v>
      </c>
    </row>
    <row r="33" spans="1:8" x14ac:dyDescent="0.3">
      <c r="A33" t="s">
        <v>93</v>
      </c>
      <c r="B33" t="s">
        <v>1489</v>
      </c>
      <c r="C33" t="s">
        <v>1371</v>
      </c>
      <c r="D33" t="s">
        <v>101</v>
      </c>
      <c r="E33" t="s">
        <v>1614</v>
      </c>
      <c r="F33">
        <v>0</v>
      </c>
      <c r="G33" t="s">
        <v>1933</v>
      </c>
      <c r="H33" t="s">
        <v>2116</v>
      </c>
    </row>
    <row r="34" spans="1:8" x14ac:dyDescent="0.3">
      <c r="A34" t="s">
        <v>513</v>
      </c>
      <c r="B34" t="s">
        <v>1490</v>
      </c>
      <c r="C34" t="s">
        <v>1373</v>
      </c>
      <c r="D34" t="s">
        <v>94</v>
      </c>
      <c r="E34" t="s">
        <v>1615</v>
      </c>
      <c r="F34" t="s">
        <v>1796</v>
      </c>
      <c r="G34" t="s">
        <v>1934</v>
      </c>
      <c r="H34" t="s">
        <v>2117</v>
      </c>
    </row>
    <row r="35" spans="1:8" x14ac:dyDescent="0.3">
      <c r="A35" t="s">
        <v>95</v>
      </c>
      <c r="B35" t="s">
        <v>1491</v>
      </c>
      <c r="C35" t="s">
        <v>1374</v>
      </c>
      <c r="D35" t="s">
        <v>1423</v>
      </c>
      <c r="E35" t="s">
        <v>1616</v>
      </c>
      <c r="F35" t="s">
        <v>1797</v>
      </c>
      <c r="G35" t="s">
        <v>1935</v>
      </c>
      <c r="H35">
        <v>0</v>
      </c>
    </row>
    <row r="36" spans="1:8" x14ac:dyDescent="0.3">
      <c r="A36" t="s">
        <v>96</v>
      </c>
      <c r="B36" t="s">
        <v>1492</v>
      </c>
      <c r="C36" t="s">
        <v>1375</v>
      </c>
      <c r="D36" t="s">
        <v>1424</v>
      </c>
      <c r="E36" t="s">
        <v>1617</v>
      </c>
      <c r="F36">
        <v>0</v>
      </c>
      <c r="G36" t="s">
        <v>1936</v>
      </c>
      <c r="H36" t="s">
        <v>2118</v>
      </c>
    </row>
    <row r="37" spans="1:8" x14ac:dyDescent="0.3">
      <c r="A37" t="s">
        <v>97</v>
      </c>
      <c r="B37" t="s">
        <v>1493</v>
      </c>
      <c r="C37" t="s">
        <v>1372</v>
      </c>
      <c r="D37" t="s">
        <v>1422</v>
      </c>
      <c r="E37" t="s">
        <v>1618</v>
      </c>
      <c r="F37" t="s">
        <v>1798</v>
      </c>
      <c r="G37" t="s">
        <v>1937</v>
      </c>
      <c r="H37">
        <v>0</v>
      </c>
    </row>
    <row r="38" spans="1:8" x14ac:dyDescent="0.3">
      <c r="A38" t="s">
        <v>98</v>
      </c>
      <c r="B38" t="s">
        <v>1494</v>
      </c>
      <c r="C38" t="s">
        <v>1376</v>
      </c>
      <c r="D38" t="s">
        <v>1425</v>
      </c>
      <c r="E38" t="s">
        <v>1619</v>
      </c>
      <c r="F38" t="s">
        <v>1799</v>
      </c>
      <c r="G38" t="s">
        <v>1938</v>
      </c>
      <c r="H38" t="s">
        <v>2119</v>
      </c>
    </row>
    <row r="39" spans="1:8" x14ac:dyDescent="0.3">
      <c r="A39" t="s">
        <v>99</v>
      </c>
      <c r="B39" t="s">
        <v>1495</v>
      </c>
      <c r="C39" t="s">
        <v>1377</v>
      </c>
      <c r="D39" t="s">
        <v>1426</v>
      </c>
      <c r="E39" t="s">
        <v>1620</v>
      </c>
      <c r="F39" t="s">
        <v>1800</v>
      </c>
      <c r="G39" t="s">
        <v>1939</v>
      </c>
      <c r="H39" t="s">
        <v>2120</v>
      </c>
    </row>
    <row r="40" spans="1:8" x14ac:dyDescent="0.3">
      <c r="A40" t="s">
        <v>100</v>
      </c>
      <c r="B40" t="s">
        <v>1496</v>
      </c>
      <c r="C40" t="s">
        <v>1371</v>
      </c>
      <c r="D40" t="s">
        <v>101</v>
      </c>
      <c r="E40" t="s">
        <v>1621</v>
      </c>
      <c r="F40">
        <v>0</v>
      </c>
      <c r="G40" t="s">
        <v>1940</v>
      </c>
      <c r="H40">
        <v>0</v>
      </c>
    </row>
    <row r="41" spans="1:8" x14ac:dyDescent="0.3">
      <c r="A41" t="s">
        <v>515</v>
      </c>
      <c r="B41" t="s">
        <v>1497</v>
      </c>
      <c r="C41" t="s">
        <v>1371</v>
      </c>
      <c r="D41" t="s">
        <v>101</v>
      </c>
      <c r="E41" t="s">
        <v>1622</v>
      </c>
      <c r="F41">
        <v>0</v>
      </c>
      <c r="G41" t="s">
        <v>1941</v>
      </c>
      <c r="H41">
        <v>0</v>
      </c>
    </row>
    <row r="42" spans="1:8" x14ac:dyDescent="0.3">
      <c r="A42" t="s">
        <v>756</v>
      </c>
      <c r="B42" t="s">
        <v>662</v>
      </c>
      <c r="C42" t="s">
        <v>1183</v>
      </c>
      <c r="D42" t="s">
        <v>109</v>
      </c>
      <c r="E42" t="s">
        <v>929</v>
      </c>
      <c r="F42" t="s">
        <v>1010</v>
      </c>
      <c r="G42" t="s">
        <v>1114</v>
      </c>
      <c r="H42" t="s">
        <v>757</v>
      </c>
    </row>
    <row r="43" spans="1:8" x14ac:dyDescent="0.3">
      <c r="A43" t="s">
        <v>719</v>
      </c>
      <c r="B43" t="s">
        <v>720</v>
      </c>
      <c r="C43" t="s">
        <v>1183</v>
      </c>
      <c r="D43" t="s">
        <v>109</v>
      </c>
      <c r="E43" t="s">
        <v>915</v>
      </c>
      <c r="F43" t="s">
        <v>998</v>
      </c>
      <c r="G43" t="s">
        <v>1110</v>
      </c>
      <c r="H43" t="s">
        <v>721</v>
      </c>
    </row>
    <row r="44" spans="1:8" x14ac:dyDescent="0.3">
      <c r="A44" t="s">
        <v>766</v>
      </c>
      <c r="B44" t="s">
        <v>767</v>
      </c>
      <c r="C44" t="s">
        <v>1183</v>
      </c>
      <c r="D44" t="s">
        <v>109</v>
      </c>
      <c r="E44" t="s">
        <v>934</v>
      </c>
      <c r="F44" t="s">
        <v>946</v>
      </c>
      <c r="G44" t="s">
        <v>1117</v>
      </c>
      <c r="H44" t="s">
        <v>768</v>
      </c>
    </row>
    <row r="45" spans="1:8" x14ac:dyDescent="0.3">
      <c r="A45" t="s">
        <v>733</v>
      </c>
      <c r="B45" t="s">
        <v>731</v>
      </c>
      <c r="C45" t="s">
        <v>1183</v>
      </c>
      <c r="D45" t="s">
        <v>109</v>
      </c>
      <c r="E45" t="s">
        <v>920</v>
      </c>
      <c r="F45" t="s">
        <v>920</v>
      </c>
      <c r="G45" t="s">
        <v>1064</v>
      </c>
      <c r="H45" t="s">
        <v>734</v>
      </c>
    </row>
    <row r="46" spans="1:8" x14ac:dyDescent="0.3">
      <c r="A46" t="s">
        <v>1136</v>
      </c>
      <c r="B46" t="s">
        <v>865</v>
      </c>
      <c r="C46" t="s">
        <v>1183</v>
      </c>
      <c r="D46" t="s">
        <v>109</v>
      </c>
      <c r="E46" t="s">
        <v>2734</v>
      </c>
      <c r="F46">
        <v>0</v>
      </c>
      <c r="G46" t="s">
        <v>867</v>
      </c>
      <c r="H46" t="s">
        <v>868</v>
      </c>
    </row>
    <row r="47" spans="1:8" x14ac:dyDescent="0.3">
      <c r="A47" t="s">
        <v>740</v>
      </c>
      <c r="B47" t="s">
        <v>741</v>
      </c>
      <c r="C47" t="s">
        <v>1459</v>
      </c>
      <c r="D47" t="s">
        <v>109</v>
      </c>
      <c r="E47" t="s">
        <v>923</v>
      </c>
      <c r="F47" t="s">
        <v>1005</v>
      </c>
      <c r="G47" t="s">
        <v>1067</v>
      </c>
      <c r="H47" t="s">
        <v>742</v>
      </c>
    </row>
    <row r="48" spans="1:8" x14ac:dyDescent="0.3">
      <c r="A48" t="s">
        <v>1137</v>
      </c>
      <c r="B48" t="s">
        <v>774</v>
      </c>
      <c r="C48" t="s">
        <v>1183</v>
      </c>
      <c r="D48" t="s">
        <v>109</v>
      </c>
      <c r="E48" t="s">
        <v>954</v>
      </c>
      <c r="F48" t="s">
        <v>1031</v>
      </c>
      <c r="G48" t="s">
        <v>1084</v>
      </c>
      <c r="H48" t="s">
        <v>824</v>
      </c>
    </row>
    <row r="49" spans="1:8" x14ac:dyDescent="0.3">
      <c r="A49" t="s">
        <v>667</v>
      </c>
      <c r="B49" t="s">
        <v>668</v>
      </c>
      <c r="C49" t="s">
        <v>1460</v>
      </c>
      <c r="D49" t="s">
        <v>109</v>
      </c>
      <c r="E49" t="s">
        <v>899</v>
      </c>
      <c r="F49" t="s">
        <v>985</v>
      </c>
      <c r="G49" t="s">
        <v>1102</v>
      </c>
      <c r="H49" t="s">
        <v>669</v>
      </c>
    </row>
    <row r="50" spans="1:8" x14ac:dyDescent="0.3">
      <c r="A50" t="s">
        <v>856</v>
      </c>
      <c r="B50" t="s">
        <v>857</v>
      </c>
      <c r="C50" t="s">
        <v>1183</v>
      </c>
      <c r="D50" t="s">
        <v>109</v>
      </c>
      <c r="E50" t="s">
        <v>968</v>
      </c>
      <c r="F50" t="s">
        <v>1042</v>
      </c>
      <c r="G50" t="s">
        <v>1131</v>
      </c>
      <c r="H50" t="s">
        <v>858</v>
      </c>
    </row>
    <row r="51" spans="1:8" x14ac:dyDescent="0.3">
      <c r="A51" t="s">
        <v>106</v>
      </c>
      <c r="B51" t="s">
        <v>683</v>
      </c>
      <c r="C51" t="s">
        <v>1461</v>
      </c>
      <c r="D51" t="s">
        <v>1464</v>
      </c>
      <c r="E51" t="s">
        <v>904</v>
      </c>
      <c r="F51" t="s">
        <v>990</v>
      </c>
      <c r="G51" t="s">
        <v>1104</v>
      </c>
      <c r="H51" t="s">
        <v>684</v>
      </c>
    </row>
    <row r="52" spans="1:8" x14ac:dyDescent="0.3">
      <c r="A52" t="s">
        <v>650</v>
      </c>
      <c r="B52" t="s">
        <v>651</v>
      </c>
      <c r="C52" t="s">
        <v>1183</v>
      </c>
      <c r="D52" t="s">
        <v>109</v>
      </c>
      <c r="E52" t="s">
        <v>893</v>
      </c>
      <c r="F52" t="s">
        <v>981</v>
      </c>
      <c r="G52" t="s">
        <v>1096</v>
      </c>
      <c r="H52" t="s">
        <v>652</v>
      </c>
    </row>
    <row r="53" spans="1:8" x14ac:dyDescent="0.3">
      <c r="A53" t="s">
        <v>645</v>
      </c>
      <c r="B53" t="s">
        <v>646</v>
      </c>
      <c r="C53" t="s">
        <v>1183</v>
      </c>
      <c r="D53" t="s">
        <v>109</v>
      </c>
      <c r="E53" t="s">
        <v>891</v>
      </c>
      <c r="F53" t="s">
        <v>946</v>
      </c>
      <c r="G53" t="s">
        <v>1051</v>
      </c>
      <c r="H53" t="s">
        <v>647</v>
      </c>
    </row>
    <row r="54" spans="1:8" x14ac:dyDescent="0.3">
      <c r="A54" t="s">
        <v>738</v>
      </c>
      <c r="B54" t="s">
        <v>665</v>
      </c>
      <c r="C54" t="s">
        <v>1459</v>
      </c>
      <c r="D54" t="s">
        <v>109</v>
      </c>
      <c r="E54" t="s">
        <v>922</v>
      </c>
      <c r="F54" t="s">
        <v>1004</v>
      </c>
      <c r="G54" t="s">
        <v>1066</v>
      </c>
      <c r="H54" t="s">
        <v>739</v>
      </c>
    </row>
    <row r="55" spans="1:8" x14ac:dyDescent="0.3">
      <c r="A55" t="s">
        <v>107</v>
      </c>
      <c r="B55" t="s">
        <v>696</v>
      </c>
      <c r="C55" t="s">
        <v>1183</v>
      </c>
      <c r="D55" t="s">
        <v>109</v>
      </c>
      <c r="E55" t="s">
        <v>908</v>
      </c>
      <c r="F55" t="s">
        <v>994</v>
      </c>
      <c r="G55" t="s">
        <v>1056</v>
      </c>
      <c r="H55" t="s">
        <v>697</v>
      </c>
    </row>
    <row r="56" spans="1:8" x14ac:dyDescent="0.3">
      <c r="A56" t="s">
        <v>1138</v>
      </c>
      <c r="B56" t="s">
        <v>1158</v>
      </c>
      <c r="C56" t="s">
        <v>1183</v>
      </c>
      <c r="D56" t="s">
        <v>109</v>
      </c>
      <c r="E56" t="s">
        <v>1159</v>
      </c>
      <c r="F56">
        <v>0</v>
      </c>
      <c r="G56" t="s">
        <v>1160</v>
      </c>
      <c r="H56" t="s">
        <v>1161</v>
      </c>
    </row>
    <row r="57" spans="1:8" x14ac:dyDescent="0.3">
      <c r="A57" t="s">
        <v>630</v>
      </c>
      <c r="B57" t="s">
        <v>631</v>
      </c>
      <c r="C57" t="s">
        <v>1462</v>
      </c>
      <c r="D57" t="s">
        <v>109</v>
      </c>
      <c r="E57" t="s">
        <v>886</v>
      </c>
      <c r="F57" t="s">
        <v>975</v>
      </c>
      <c r="G57" t="s">
        <v>1048</v>
      </c>
      <c r="H57" t="s">
        <v>632</v>
      </c>
    </row>
    <row r="58" spans="1:8" x14ac:dyDescent="0.3">
      <c r="A58" t="s">
        <v>725</v>
      </c>
      <c r="B58" t="s">
        <v>656</v>
      </c>
      <c r="C58" t="s">
        <v>1183</v>
      </c>
      <c r="D58" t="s">
        <v>109</v>
      </c>
      <c r="E58" t="s">
        <v>917</v>
      </c>
      <c r="F58" t="s">
        <v>1000</v>
      </c>
      <c r="G58" t="s">
        <v>1061</v>
      </c>
      <c r="H58" t="s">
        <v>726</v>
      </c>
    </row>
    <row r="59" spans="1:8" x14ac:dyDescent="0.3">
      <c r="A59" t="s">
        <v>633</v>
      </c>
      <c r="B59" t="s">
        <v>634</v>
      </c>
      <c r="C59" t="s">
        <v>1183</v>
      </c>
      <c r="D59" t="s">
        <v>109</v>
      </c>
      <c r="E59" t="s">
        <v>887</v>
      </c>
      <c r="F59" t="s">
        <v>976</v>
      </c>
      <c r="G59" t="s">
        <v>1049</v>
      </c>
      <c r="H59" t="s">
        <v>635</v>
      </c>
    </row>
    <row r="60" spans="1:8" x14ac:dyDescent="0.3">
      <c r="A60" t="s">
        <v>636</v>
      </c>
      <c r="B60" t="s">
        <v>637</v>
      </c>
      <c r="C60" t="s">
        <v>1183</v>
      </c>
      <c r="D60" t="s">
        <v>109</v>
      </c>
      <c r="E60" t="s">
        <v>888</v>
      </c>
      <c r="F60" t="s">
        <v>977</v>
      </c>
      <c r="G60" t="s">
        <v>1094</v>
      </c>
      <c r="H60" t="s">
        <v>638</v>
      </c>
    </row>
    <row r="61" spans="1:8" x14ac:dyDescent="0.3">
      <c r="A61" t="s">
        <v>769</v>
      </c>
      <c r="B61" t="s">
        <v>728</v>
      </c>
      <c r="C61" t="s">
        <v>1183</v>
      </c>
      <c r="D61" t="s">
        <v>109</v>
      </c>
      <c r="E61" t="s">
        <v>935</v>
      </c>
      <c r="F61" t="s">
        <v>1015</v>
      </c>
      <c r="G61" t="s">
        <v>1073</v>
      </c>
      <c r="H61" t="s">
        <v>770</v>
      </c>
    </row>
    <row r="62" spans="1:8" x14ac:dyDescent="0.3">
      <c r="A62" t="s">
        <v>828</v>
      </c>
      <c r="B62" t="s">
        <v>829</v>
      </c>
      <c r="C62" t="s">
        <v>1183</v>
      </c>
      <c r="D62" t="s">
        <v>109</v>
      </c>
      <c r="E62" t="s">
        <v>957</v>
      </c>
      <c r="F62" t="s">
        <v>1034</v>
      </c>
      <c r="G62" t="s">
        <v>1086</v>
      </c>
      <c r="H62" t="s">
        <v>830</v>
      </c>
    </row>
    <row r="63" spans="1:8" x14ac:dyDescent="0.3">
      <c r="A63" t="s">
        <v>639</v>
      </c>
      <c r="B63" t="s">
        <v>640</v>
      </c>
      <c r="C63" t="s">
        <v>1183</v>
      </c>
      <c r="D63" t="s">
        <v>109</v>
      </c>
      <c r="E63" t="s">
        <v>889</v>
      </c>
      <c r="F63" t="s">
        <v>978</v>
      </c>
      <c r="G63" t="s">
        <v>1050</v>
      </c>
      <c r="H63" t="s">
        <v>641</v>
      </c>
    </row>
    <row r="64" spans="1:8" x14ac:dyDescent="0.3">
      <c r="A64" t="s">
        <v>653</v>
      </c>
      <c r="B64" t="s">
        <v>654</v>
      </c>
      <c r="C64" t="s">
        <v>1183</v>
      </c>
      <c r="D64" t="s">
        <v>109</v>
      </c>
      <c r="E64" t="s">
        <v>894</v>
      </c>
      <c r="F64" t="s">
        <v>982</v>
      </c>
      <c r="G64" t="s">
        <v>1097</v>
      </c>
      <c r="H64" t="s">
        <v>655</v>
      </c>
    </row>
    <row r="65" spans="1:8" x14ac:dyDescent="0.3">
      <c r="A65" t="s">
        <v>676</v>
      </c>
      <c r="B65" t="s">
        <v>677</v>
      </c>
      <c r="C65" t="s">
        <v>1183</v>
      </c>
      <c r="D65" t="s">
        <v>109</v>
      </c>
      <c r="E65" t="s">
        <v>902</v>
      </c>
      <c r="F65" t="s">
        <v>988</v>
      </c>
      <c r="G65" t="s">
        <v>1170</v>
      </c>
      <c r="H65" t="s">
        <v>678</v>
      </c>
    </row>
    <row r="66" spans="1:8" x14ac:dyDescent="0.3">
      <c r="A66" t="s">
        <v>1139</v>
      </c>
      <c r="B66" t="s">
        <v>825</v>
      </c>
      <c r="C66" t="s">
        <v>1183</v>
      </c>
      <c r="D66" t="s">
        <v>109</v>
      </c>
      <c r="E66" t="s">
        <v>955</v>
      </c>
      <c r="F66" t="s">
        <v>1032</v>
      </c>
      <c r="G66" t="s">
        <v>1126</v>
      </c>
      <c r="H66" t="s">
        <v>826</v>
      </c>
    </row>
    <row r="67" spans="1:8" x14ac:dyDescent="0.3">
      <c r="A67" t="s">
        <v>869</v>
      </c>
      <c r="B67" t="s">
        <v>870</v>
      </c>
      <c r="C67" t="s">
        <v>1183</v>
      </c>
      <c r="D67" t="s">
        <v>109</v>
      </c>
      <c r="E67" t="s">
        <v>2735</v>
      </c>
      <c r="F67">
        <v>0</v>
      </c>
      <c r="G67" t="s">
        <v>872</v>
      </c>
      <c r="H67" t="s">
        <v>873</v>
      </c>
    </row>
    <row r="68" spans="1:8" x14ac:dyDescent="0.3">
      <c r="A68" t="s">
        <v>815</v>
      </c>
      <c r="B68" t="s">
        <v>816</v>
      </c>
      <c r="C68" t="s">
        <v>1183</v>
      </c>
      <c r="D68" t="s">
        <v>109</v>
      </c>
      <c r="E68" t="s">
        <v>950</v>
      </c>
      <c r="F68" t="s">
        <v>1027</v>
      </c>
      <c r="G68" t="s">
        <v>1081</v>
      </c>
      <c r="H68" t="s">
        <v>817</v>
      </c>
    </row>
    <row r="69" spans="1:8" x14ac:dyDescent="0.3">
      <c r="A69" t="s">
        <v>1140</v>
      </c>
      <c r="B69" t="s">
        <v>771</v>
      </c>
      <c r="C69" t="s">
        <v>1459</v>
      </c>
      <c r="D69" t="s">
        <v>109</v>
      </c>
      <c r="E69" t="s">
        <v>936</v>
      </c>
      <c r="F69" t="s">
        <v>946</v>
      </c>
      <c r="G69" t="s">
        <v>1074</v>
      </c>
      <c r="H69" t="s">
        <v>772</v>
      </c>
    </row>
    <row r="70" spans="1:8" x14ac:dyDescent="0.3">
      <c r="A70" t="s">
        <v>776</v>
      </c>
      <c r="B70" t="s">
        <v>777</v>
      </c>
      <c r="C70" t="s">
        <v>1183</v>
      </c>
      <c r="D70" t="s">
        <v>109</v>
      </c>
      <c r="E70" t="s">
        <v>938</v>
      </c>
      <c r="F70" t="s">
        <v>1017</v>
      </c>
      <c r="G70" t="s">
        <v>1075</v>
      </c>
      <c r="H70" t="s">
        <v>778</v>
      </c>
    </row>
    <row r="71" spans="1:8" x14ac:dyDescent="0.3">
      <c r="A71" t="s">
        <v>1141</v>
      </c>
      <c r="B71" t="s">
        <v>820</v>
      </c>
      <c r="C71" t="s">
        <v>1183</v>
      </c>
      <c r="D71" t="s">
        <v>109</v>
      </c>
      <c r="E71" t="s">
        <v>952</v>
      </c>
      <c r="F71" t="s">
        <v>1029</v>
      </c>
      <c r="G71" t="s">
        <v>1125</v>
      </c>
      <c r="H71" t="s">
        <v>821</v>
      </c>
    </row>
    <row r="72" spans="1:8" x14ac:dyDescent="0.3">
      <c r="A72" t="s">
        <v>758</v>
      </c>
      <c r="B72" t="s">
        <v>662</v>
      </c>
      <c r="C72" t="s">
        <v>1463</v>
      </c>
      <c r="D72" t="s">
        <v>109</v>
      </c>
      <c r="E72" t="s">
        <v>930</v>
      </c>
      <c r="F72" t="s">
        <v>1011</v>
      </c>
      <c r="G72" t="s">
        <v>1115</v>
      </c>
      <c r="H72" t="s">
        <v>759</v>
      </c>
    </row>
    <row r="73" spans="1:8" x14ac:dyDescent="0.3">
      <c r="A73" t="s">
        <v>743</v>
      </c>
      <c r="B73" t="s">
        <v>744</v>
      </c>
      <c r="C73" t="s">
        <v>1183</v>
      </c>
      <c r="D73" t="s">
        <v>109</v>
      </c>
      <c r="E73" t="s">
        <v>924</v>
      </c>
      <c r="F73" t="s">
        <v>1006</v>
      </c>
      <c r="G73" t="s">
        <v>1068</v>
      </c>
      <c r="H73" t="s">
        <v>745</v>
      </c>
    </row>
    <row r="74" spans="1:8" x14ac:dyDescent="0.3">
      <c r="A74" t="s">
        <v>1142</v>
      </c>
      <c r="B74" t="s">
        <v>837</v>
      </c>
      <c r="C74" t="s">
        <v>1183</v>
      </c>
      <c r="D74" t="s">
        <v>109</v>
      </c>
      <c r="E74" t="s">
        <v>961</v>
      </c>
      <c r="F74" t="s">
        <v>1038</v>
      </c>
      <c r="G74" t="s">
        <v>1089</v>
      </c>
      <c r="H74" t="s">
        <v>838</v>
      </c>
    </row>
    <row r="75" spans="1:8" x14ac:dyDescent="0.3">
      <c r="A75" t="s">
        <v>1143</v>
      </c>
      <c r="B75" t="s">
        <v>686</v>
      </c>
      <c r="C75" t="s">
        <v>1183</v>
      </c>
      <c r="D75" t="s">
        <v>109</v>
      </c>
      <c r="E75" t="s">
        <v>956</v>
      </c>
      <c r="F75" t="s">
        <v>1033</v>
      </c>
      <c r="G75" t="s">
        <v>1085</v>
      </c>
      <c r="H75" t="s">
        <v>827</v>
      </c>
    </row>
    <row r="76" spans="1:8" x14ac:dyDescent="0.3">
      <c r="A76" t="s">
        <v>1144</v>
      </c>
      <c r="B76" t="s">
        <v>835</v>
      </c>
      <c r="C76" t="s">
        <v>1183</v>
      </c>
      <c r="D76" t="s">
        <v>109</v>
      </c>
      <c r="E76" t="s">
        <v>960</v>
      </c>
      <c r="F76" t="s">
        <v>1037</v>
      </c>
      <c r="G76" t="s">
        <v>1088</v>
      </c>
      <c r="H76" t="s">
        <v>836</v>
      </c>
    </row>
    <row r="77" spans="1:8" x14ac:dyDescent="0.3">
      <c r="A77" t="s">
        <v>844</v>
      </c>
      <c r="B77" t="s">
        <v>845</v>
      </c>
      <c r="C77" t="s">
        <v>1463</v>
      </c>
      <c r="D77" t="s">
        <v>109</v>
      </c>
      <c r="E77" t="s">
        <v>964</v>
      </c>
      <c r="F77" t="s">
        <v>1040</v>
      </c>
      <c r="G77" t="s">
        <v>1127</v>
      </c>
      <c r="H77" t="s">
        <v>846</v>
      </c>
    </row>
    <row r="78" spans="1:8" x14ac:dyDescent="0.3">
      <c r="A78" t="s">
        <v>1145</v>
      </c>
      <c r="B78" t="s">
        <v>822</v>
      </c>
      <c r="C78" t="s">
        <v>1183</v>
      </c>
      <c r="D78" t="s">
        <v>109</v>
      </c>
      <c r="E78" t="s">
        <v>953</v>
      </c>
      <c r="F78" t="s">
        <v>1030</v>
      </c>
      <c r="G78" t="s">
        <v>1083</v>
      </c>
      <c r="H78" t="s">
        <v>823</v>
      </c>
    </row>
    <row r="79" spans="1:8" x14ac:dyDescent="0.3">
      <c r="A79" t="s">
        <v>1146</v>
      </c>
      <c r="B79" t="s">
        <v>851</v>
      </c>
      <c r="C79" t="s">
        <v>1183</v>
      </c>
      <c r="D79" t="s">
        <v>109</v>
      </c>
      <c r="E79" t="s">
        <v>966</v>
      </c>
      <c r="F79">
        <v>0</v>
      </c>
      <c r="G79" t="s">
        <v>1129</v>
      </c>
      <c r="H79" t="s">
        <v>852</v>
      </c>
    </row>
    <row r="80" spans="1:8" x14ac:dyDescent="0.3">
      <c r="A80" t="s">
        <v>1147</v>
      </c>
      <c r="B80" t="s">
        <v>1162</v>
      </c>
      <c r="C80" t="s">
        <v>1183</v>
      </c>
      <c r="D80" t="s">
        <v>109</v>
      </c>
      <c r="E80" t="s">
        <v>1163</v>
      </c>
      <c r="F80">
        <v>0</v>
      </c>
      <c r="G80" t="s">
        <v>1164</v>
      </c>
      <c r="H80" t="s">
        <v>1165</v>
      </c>
    </row>
    <row r="81" spans="1:8" x14ac:dyDescent="0.3">
      <c r="A81" t="s">
        <v>121</v>
      </c>
      <c r="B81" t="s">
        <v>833</v>
      </c>
      <c r="C81" t="s">
        <v>1183</v>
      </c>
      <c r="D81" t="s">
        <v>109</v>
      </c>
      <c r="E81" t="s">
        <v>959</v>
      </c>
      <c r="F81" t="s">
        <v>1036</v>
      </c>
      <c r="G81">
        <v>0</v>
      </c>
      <c r="H81" t="s">
        <v>834</v>
      </c>
    </row>
    <row r="82" spans="1:8" x14ac:dyDescent="0.3">
      <c r="A82" t="s">
        <v>1148</v>
      </c>
      <c r="B82" t="s">
        <v>831</v>
      </c>
      <c r="C82" t="s">
        <v>1183</v>
      </c>
      <c r="D82" t="s">
        <v>109</v>
      </c>
      <c r="E82" t="s">
        <v>958</v>
      </c>
      <c r="F82" t="s">
        <v>1035</v>
      </c>
      <c r="G82" t="s">
        <v>1087</v>
      </c>
      <c r="H82" t="s">
        <v>832</v>
      </c>
    </row>
    <row r="83" spans="1:8" x14ac:dyDescent="0.3">
      <c r="A83" t="s">
        <v>716</v>
      </c>
      <c r="B83" t="s">
        <v>717</v>
      </c>
      <c r="C83" t="s">
        <v>1183</v>
      </c>
      <c r="D83" t="s">
        <v>109</v>
      </c>
      <c r="E83" t="s">
        <v>914</v>
      </c>
      <c r="F83" t="s">
        <v>997</v>
      </c>
      <c r="G83" t="s">
        <v>1060</v>
      </c>
      <c r="H83" t="s">
        <v>718</v>
      </c>
    </row>
    <row r="84" spans="1:8" x14ac:dyDescent="0.3">
      <c r="A84" t="s">
        <v>398</v>
      </c>
      <c r="B84" t="s">
        <v>818</v>
      </c>
      <c r="C84" t="s">
        <v>1183</v>
      </c>
      <c r="D84" t="s">
        <v>109</v>
      </c>
      <c r="E84" t="s">
        <v>951</v>
      </c>
      <c r="F84" t="s">
        <v>1028</v>
      </c>
      <c r="G84" t="s">
        <v>1082</v>
      </c>
      <c r="H84" t="s">
        <v>819</v>
      </c>
    </row>
    <row r="85" spans="1:8" x14ac:dyDescent="0.3">
      <c r="A85" t="s">
        <v>122</v>
      </c>
      <c r="B85" t="s">
        <v>779</v>
      </c>
      <c r="C85" t="s">
        <v>1183</v>
      </c>
      <c r="D85" t="s">
        <v>109</v>
      </c>
      <c r="E85" t="s">
        <v>939</v>
      </c>
      <c r="F85" t="s">
        <v>1018</v>
      </c>
      <c r="G85" t="s">
        <v>1076</v>
      </c>
      <c r="H85" t="s">
        <v>780</v>
      </c>
    </row>
    <row r="86" spans="1:8" x14ac:dyDescent="0.3">
      <c r="A86" t="s">
        <v>123</v>
      </c>
      <c r="B86" t="s">
        <v>1166</v>
      </c>
      <c r="C86" t="s">
        <v>1459</v>
      </c>
      <c r="D86" t="s">
        <v>109</v>
      </c>
      <c r="E86" t="s">
        <v>1167</v>
      </c>
      <c r="F86">
        <v>0</v>
      </c>
      <c r="G86" t="s">
        <v>1169</v>
      </c>
      <c r="H86" t="s">
        <v>1168</v>
      </c>
    </row>
    <row r="87" spans="1:8" x14ac:dyDescent="0.3">
      <c r="A87" t="s">
        <v>1149</v>
      </c>
      <c r="B87" t="s">
        <v>842</v>
      </c>
      <c r="C87" t="s">
        <v>1183</v>
      </c>
      <c r="D87" t="s">
        <v>109</v>
      </c>
      <c r="E87" t="s">
        <v>963</v>
      </c>
      <c r="F87" t="s">
        <v>963</v>
      </c>
      <c r="G87" t="s">
        <v>1091</v>
      </c>
      <c r="H87" t="s">
        <v>843</v>
      </c>
    </row>
    <row r="88" spans="1:8" x14ac:dyDescent="0.3">
      <c r="A88" t="s">
        <v>727</v>
      </c>
      <c r="B88" t="s">
        <v>728</v>
      </c>
      <c r="C88" t="s">
        <v>1183</v>
      </c>
      <c r="D88" t="s">
        <v>109</v>
      </c>
      <c r="E88" t="s">
        <v>918</v>
      </c>
      <c r="F88" t="s">
        <v>1001</v>
      </c>
      <c r="G88" t="s">
        <v>1062</v>
      </c>
      <c r="H88" t="s">
        <v>729</v>
      </c>
    </row>
    <row r="89" spans="1:8" x14ac:dyDescent="0.3">
      <c r="A89" t="s">
        <v>730</v>
      </c>
      <c r="B89" t="s">
        <v>731</v>
      </c>
      <c r="C89" t="s">
        <v>1183</v>
      </c>
      <c r="D89" t="s">
        <v>109</v>
      </c>
      <c r="E89" t="s">
        <v>919</v>
      </c>
      <c r="F89" t="s">
        <v>1002</v>
      </c>
      <c r="G89" t="s">
        <v>1063</v>
      </c>
      <c r="H89" t="s">
        <v>732</v>
      </c>
    </row>
    <row r="90" spans="1:8" x14ac:dyDescent="0.3">
      <c r="A90" t="s">
        <v>125</v>
      </c>
      <c r="B90" t="s">
        <v>764</v>
      </c>
      <c r="C90" t="s">
        <v>1183</v>
      </c>
      <c r="D90" t="s">
        <v>109</v>
      </c>
      <c r="E90" t="s">
        <v>933</v>
      </c>
      <c r="F90" t="s">
        <v>1014</v>
      </c>
      <c r="G90" t="s">
        <v>1116</v>
      </c>
      <c r="H90" t="s">
        <v>765</v>
      </c>
    </row>
    <row r="91" spans="1:8" x14ac:dyDescent="0.3">
      <c r="A91" t="s">
        <v>263</v>
      </c>
      <c r="B91" t="s">
        <v>781</v>
      </c>
      <c r="C91" t="s">
        <v>1183</v>
      </c>
      <c r="D91" t="s">
        <v>109</v>
      </c>
      <c r="E91" t="s">
        <v>940</v>
      </c>
      <c r="F91" t="s">
        <v>1019</v>
      </c>
      <c r="G91" t="s">
        <v>1119</v>
      </c>
      <c r="H91" t="s">
        <v>782</v>
      </c>
    </row>
    <row r="92" spans="1:8" x14ac:dyDescent="0.3">
      <c r="A92" t="s">
        <v>786</v>
      </c>
      <c r="B92" t="s">
        <v>787</v>
      </c>
      <c r="C92" t="s">
        <v>1183</v>
      </c>
      <c r="D92" t="s">
        <v>109</v>
      </c>
      <c r="E92" t="s">
        <v>942</v>
      </c>
      <c r="F92" t="s">
        <v>1020</v>
      </c>
      <c r="G92" t="s">
        <v>1077</v>
      </c>
      <c r="H92" t="s">
        <v>788</v>
      </c>
    </row>
    <row r="93" spans="1:8" x14ac:dyDescent="0.3">
      <c r="A93" t="s">
        <v>748</v>
      </c>
      <c r="B93" t="s">
        <v>749</v>
      </c>
      <c r="C93" t="s">
        <v>1183</v>
      </c>
      <c r="D93" t="s">
        <v>109</v>
      </c>
      <c r="E93" t="s">
        <v>926</v>
      </c>
      <c r="F93" t="s">
        <v>1008</v>
      </c>
      <c r="G93" t="s">
        <v>1069</v>
      </c>
      <c r="H93" t="s">
        <v>750</v>
      </c>
    </row>
    <row r="94" spans="1:8" x14ac:dyDescent="0.3">
      <c r="A94" t="s">
        <v>1150</v>
      </c>
      <c r="B94" t="s">
        <v>762</v>
      </c>
      <c r="C94" t="s">
        <v>1183</v>
      </c>
      <c r="D94" t="s">
        <v>109</v>
      </c>
      <c r="E94" t="s">
        <v>932</v>
      </c>
      <c r="F94" t="s">
        <v>1013</v>
      </c>
      <c r="G94" t="s">
        <v>1072</v>
      </c>
      <c r="H94" t="s">
        <v>763</v>
      </c>
    </row>
    <row r="95" spans="1:8" x14ac:dyDescent="0.3">
      <c r="A95" t="s">
        <v>783</v>
      </c>
      <c r="B95" t="s">
        <v>784</v>
      </c>
      <c r="C95" t="s">
        <v>1183</v>
      </c>
      <c r="D95" t="s">
        <v>109</v>
      </c>
      <c r="E95" t="s">
        <v>941</v>
      </c>
      <c r="F95" t="s">
        <v>946</v>
      </c>
      <c r="G95" t="s">
        <v>1120</v>
      </c>
      <c r="H95" t="s">
        <v>785</v>
      </c>
    </row>
    <row r="96" spans="1:8" x14ac:dyDescent="0.3">
      <c r="A96" t="s">
        <v>1151</v>
      </c>
      <c r="B96" t="s">
        <v>702</v>
      </c>
      <c r="C96" t="s">
        <v>1183</v>
      </c>
      <c r="D96" t="s">
        <v>109</v>
      </c>
      <c r="E96" t="s">
        <v>2736</v>
      </c>
      <c r="F96" t="s">
        <v>995</v>
      </c>
      <c r="G96" t="s">
        <v>1057</v>
      </c>
      <c r="H96" t="s">
        <v>704</v>
      </c>
    </row>
    <row r="97" spans="1:8" x14ac:dyDescent="0.3">
      <c r="A97" t="s">
        <v>705</v>
      </c>
      <c r="B97" t="s">
        <v>706</v>
      </c>
      <c r="C97" t="s">
        <v>1183</v>
      </c>
      <c r="D97" t="s">
        <v>109</v>
      </c>
      <c r="E97" t="s">
        <v>910</v>
      </c>
      <c r="F97" t="s">
        <v>707</v>
      </c>
      <c r="G97" t="s">
        <v>1058</v>
      </c>
      <c r="H97" t="s">
        <v>708</v>
      </c>
    </row>
    <row r="98" spans="1:8" x14ac:dyDescent="0.3">
      <c r="A98" t="s">
        <v>709</v>
      </c>
      <c r="B98" t="s">
        <v>710</v>
      </c>
      <c r="C98" t="s">
        <v>1460</v>
      </c>
      <c r="D98" t="s">
        <v>109</v>
      </c>
      <c r="E98" t="s">
        <v>911</v>
      </c>
      <c r="F98" t="s">
        <v>911</v>
      </c>
      <c r="G98" t="s">
        <v>1108</v>
      </c>
      <c r="H98" t="s">
        <v>711</v>
      </c>
    </row>
    <row r="99" spans="1:8" x14ac:dyDescent="0.3">
      <c r="A99" t="s">
        <v>760</v>
      </c>
      <c r="B99" t="s">
        <v>692</v>
      </c>
      <c r="C99" t="s">
        <v>1183</v>
      </c>
      <c r="D99" t="s">
        <v>109</v>
      </c>
      <c r="E99" t="s">
        <v>931</v>
      </c>
      <c r="F99" t="s">
        <v>1012</v>
      </c>
      <c r="G99" t="s">
        <v>1071</v>
      </c>
      <c r="H99" t="s">
        <v>761</v>
      </c>
    </row>
    <row r="100" spans="1:8" x14ac:dyDescent="0.3">
      <c r="A100" t="s">
        <v>773</v>
      </c>
      <c r="B100" t="s">
        <v>774</v>
      </c>
      <c r="C100" t="s">
        <v>1183</v>
      </c>
      <c r="D100" t="s">
        <v>109</v>
      </c>
      <c r="E100" t="s">
        <v>937</v>
      </c>
      <c r="F100" t="s">
        <v>1016</v>
      </c>
      <c r="G100" t="s">
        <v>1118</v>
      </c>
      <c r="H100" t="s">
        <v>775</v>
      </c>
    </row>
    <row r="101" spans="1:8" x14ac:dyDescent="0.3">
      <c r="A101" t="s">
        <v>1152</v>
      </c>
      <c r="B101" t="s">
        <v>712</v>
      </c>
      <c r="C101" t="s">
        <v>1183</v>
      </c>
      <c r="D101" t="s">
        <v>109</v>
      </c>
      <c r="E101" t="s">
        <v>912</v>
      </c>
      <c r="F101" t="s">
        <v>946</v>
      </c>
      <c r="G101" t="s">
        <v>1059</v>
      </c>
      <c r="H101" t="s">
        <v>713</v>
      </c>
    </row>
    <row r="102" spans="1:8" x14ac:dyDescent="0.3">
      <c r="A102" t="s">
        <v>685</v>
      </c>
      <c r="B102" t="s">
        <v>686</v>
      </c>
      <c r="C102" t="s">
        <v>1183</v>
      </c>
      <c r="D102" t="s">
        <v>109</v>
      </c>
      <c r="E102" t="s">
        <v>905</v>
      </c>
      <c r="F102" t="s">
        <v>991</v>
      </c>
      <c r="G102" t="s">
        <v>1105</v>
      </c>
      <c r="H102" t="s">
        <v>687</v>
      </c>
    </row>
    <row r="103" spans="1:8" x14ac:dyDescent="0.3">
      <c r="A103" t="s">
        <v>735</v>
      </c>
      <c r="B103" t="s">
        <v>736</v>
      </c>
      <c r="C103" t="s">
        <v>1183</v>
      </c>
      <c r="D103" t="s">
        <v>109</v>
      </c>
      <c r="E103" t="s">
        <v>921</v>
      </c>
      <c r="F103" t="s">
        <v>1003</v>
      </c>
      <c r="G103" t="s">
        <v>1065</v>
      </c>
      <c r="H103" t="s">
        <v>737</v>
      </c>
    </row>
    <row r="104" spans="1:8" x14ac:dyDescent="0.3">
      <c r="A104" t="s">
        <v>532</v>
      </c>
      <c r="B104" t="s">
        <v>746</v>
      </c>
      <c r="C104" t="s">
        <v>1183</v>
      </c>
      <c r="D104" t="s">
        <v>109</v>
      </c>
      <c r="E104" t="s">
        <v>925</v>
      </c>
      <c r="F104" t="s">
        <v>1007</v>
      </c>
      <c r="G104" t="s">
        <v>1112</v>
      </c>
      <c r="H104" t="s">
        <v>747</v>
      </c>
    </row>
    <row r="105" spans="1:8" x14ac:dyDescent="0.3">
      <c r="A105" t="s">
        <v>136</v>
      </c>
      <c r="B105" t="s">
        <v>751</v>
      </c>
      <c r="C105" t="s">
        <v>1183</v>
      </c>
      <c r="D105" t="s">
        <v>109</v>
      </c>
      <c r="E105" t="s">
        <v>927</v>
      </c>
      <c r="F105" t="s">
        <v>707</v>
      </c>
      <c r="G105" t="s">
        <v>1113</v>
      </c>
      <c r="H105" t="s">
        <v>752</v>
      </c>
    </row>
    <row r="106" spans="1:8" x14ac:dyDescent="0.3">
      <c r="A106" t="s">
        <v>722</v>
      </c>
      <c r="B106" t="s">
        <v>723</v>
      </c>
      <c r="C106" t="s">
        <v>1183</v>
      </c>
      <c r="D106" t="s">
        <v>109</v>
      </c>
      <c r="E106" t="s">
        <v>916</v>
      </c>
      <c r="F106" t="s">
        <v>999</v>
      </c>
      <c r="G106" t="s">
        <v>1111</v>
      </c>
      <c r="H106" t="s">
        <v>724</v>
      </c>
    </row>
    <row r="107" spans="1:8" x14ac:dyDescent="0.3">
      <c r="A107" t="s">
        <v>753</v>
      </c>
      <c r="B107" t="s">
        <v>754</v>
      </c>
      <c r="C107" t="s">
        <v>1183</v>
      </c>
      <c r="D107" t="s">
        <v>109</v>
      </c>
      <c r="E107" t="s">
        <v>928</v>
      </c>
      <c r="F107" t="s">
        <v>1009</v>
      </c>
      <c r="G107" t="s">
        <v>1070</v>
      </c>
      <c r="H107" t="s">
        <v>755</v>
      </c>
    </row>
    <row r="108" spans="1:8" x14ac:dyDescent="0.3">
      <c r="A108" t="s">
        <v>1153</v>
      </c>
      <c r="B108" t="s">
        <v>694</v>
      </c>
      <c r="C108" t="s">
        <v>1459</v>
      </c>
      <c r="D108" t="s">
        <v>109</v>
      </c>
      <c r="E108" t="s">
        <v>907</v>
      </c>
      <c r="F108" t="s">
        <v>993</v>
      </c>
      <c r="G108" t="s">
        <v>1106</v>
      </c>
      <c r="H108" t="s">
        <v>695</v>
      </c>
    </row>
    <row r="109" spans="1:8" x14ac:dyDescent="0.3">
      <c r="A109" t="s">
        <v>789</v>
      </c>
      <c r="B109" t="s">
        <v>790</v>
      </c>
      <c r="C109" t="s">
        <v>1183</v>
      </c>
      <c r="D109" t="s">
        <v>109</v>
      </c>
      <c r="E109" t="s">
        <v>943</v>
      </c>
      <c r="F109" t="s">
        <v>1021</v>
      </c>
      <c r="G109" t="s">
        <v>1078</v>
      </c>
      <c r="H109" t="s">
        <v>791</v>
      </c>
    </row>
    <row r="110" spans="1:8" x14ac:dyDescent="0.3">
      <c r="A110" t="s">
        <v>1156</v>
      </c>
      <c r="B110" t="s">
        <v>692</v>
      </c>
      <c r="C110" t="s">
        <v>1183</v>
      </c>
      <c r="D110" t="s">
        <v>109</v>
      </c>
      <c r="E110" t="s">
        <v>906</v>
      </c>
      <c r="F110" t="s">
        <v>992</v>
      </c>
      <c r="G110" t="s">
        <v>1055</v>
      </c>
      <c r="H110" t="s">
        <v>693</v>
      </c>
    </row>
    <row r="111" spans="1:8" x14ac:dyDescent="0.3">
      <c r="A111" t="s">
        <v>642</v>
      </c>
      <c r="B111" t="s">
        <v>643</v>
      </c>
      <c r="C111" t="s">
        <v>1183</v>
      </c>
      <c r="D111" t="s">
        <v>109</v>
      </c>
      <c r="E111" t="s">
        <v>890</v>
      </c>
      <c r="F111" t="s">
        <v>979</v>
      </c>
      <c r="G111" t="s">
        <v>1095</v>
      </c>
      <c r="H111" t="s">
        <v>644</v>
      </c>
    </row>
    <row r="112" spans="1:8" x14ac:dyDescent="0.3">
      <c r="A112" t="s">
        <v>714</v>
      </c>
      <c r="B112" t="s">
        <v>662</v>
      </c>
      <c r="C112" t="s">
        <v>1463</v>
      </c>
      <c r="D112" t="s">
        <v>109</v>
      </c>
      <c r="E112" t="s">
        <v>913</v>
      </c>
      <c r="F112" t="s">
        <v>996</v>
      </c>
      <c r="G112" t="s">
        <v>1109</v>
      </c>
      <c r="H112" t="s">
        <v>715</v>
      </c>
    </row>
    <row r="113" spans="1:8" x14ac:dyDescent="0.3">
      <c r="A113" t="s">
        <v>648</v>
      </c>
      <c r="B113" t="s">
        <v>634</v>
      </c>
      <c r="C113" t="s">
        <v>1183</v>
      </c>
      <c r="D113" t="s">
        <v>109</v>
      </c>
      <c r="E113" t="s">
        <v>892</v>
      </c>
      <c r="F113" t="s">
        <v>980</v>
      </c>
      <c r="G113" t="s">
        <v>1052</v>
      </c>
      <c r="H113" t="s">
        <v>649</v>
      </c>
    </row>
    <row r="114" spans="1:8" x14ac:dyDescent="0.3">
      <c r="A114" t="s">
        <v>1154</v>
      </c>
      <c r="B114" t="s">
        <v>656</v>
      </c>
      <c r="C114" t="s">
        <v>1183</v>
      </c>
      <c r="D114" t="s">
        <v>109</v>
      </c>
      <c r="E114" t="s">
        <v>895</v>
      </c>
      <c r="F114" t="s">
        <v>983</v>
      </c>
      <c r="G114" t="s">
        <v>1098</v>
      </c>
      <c r="H114" t="s">
        <v>657</v>
      </c>
    </row>
    <row r="115" spans="1:8" x14ac:dyDescent="0.3">
      <c r="A115" t="s">
        <v>658</v>
      </c>
      <c r="B115" t="s">
        <v>659</v>
      </c>
      <c r="C115" t="s">
        <v>1183</v>
      </c>
      <c r="D115" t="s">
        <v>109</v>
      </c>
      <c r="E115" t="s">
        <v>896</v>
      </c>
      <c r="F115" t="s">
        <v>946</v>
      </c>
      <c r="G115" t="s">
        <v>1099</v>
      </c>
      <c r="H115" t="s">
        <v>660</v>
      </c>
    </row>
    <row r="116" spans="1:8" x14ac:dyDescent="0.3">
      <c r="A116" t="s">
        <v>661</v>
      </c>
      <c r="B116" t="s">
        <v>662</v>
      </c>
      <c r="C116" t="s">
        <v>1463</v>
      </c>
      <c r="D116" t="s">
        <v>109</v>
      </c>
      <c r="E116" t="s">
        <v>897</v>
      </c>
      <c r="F116" t="s">
        <v>946</v>
      </c>
      <c r="G116" t="s">
        <v>1100</v>
      </c>
      <c r="H116" t="s">
        <v>663</v>
      </c>
    </row>
    <row r="117" spans="1:8" x14ac:dyDescent="0.3">
      <c r="A117" t="s">
        <v>664</v>
      </c>
      <c r="B117" t="s">
        <v>665</v>
      </c>
      <c r="C117" t="s">
        <v>1462</v>
      </c>
      <c r="D117" t="s">
        <v>109</v>
      </c>
      <c r="E117" t="s">
        <v>898</v>
      </c>
      <c r="F117" t="s">
        <v>984</v>
      </c>
      <c r="G117" t="s">
        <v>1101</v>
      </c>
      <c r="H117" t="s">
        <v>666</v>
      </c>
    </row>
    <row r="118" spans="1:8" x14ac:dyDescent="0.3">
      <c r="A118" t="s">
        <v>670</v>
      </c>
      <c r="B118" t="s">
        <v>671</v>
      </c>
      <c r="C118" t="s">
        <v>1183</v>
      </c>
      <c r="D118" t="s">
        <v>109</v>
      </c>
      <c r="E118" t="s">
        <v>900</v>
      </c>
      <c r="F118" t="s">
        <v>986</v>
      </c>
      <c r="G118" t="s">
        <v>1053</v>
      </c>
      <c r="H118" t="s">
        <v>672</v>
      </c>
    </row>
    <row r="119" spans="1:8" x14ac:dyDescent="0.3">
      <c r="A119" t="s">
        <v>673</v>
      </c>
      <c r="B119" t="s">
        <v>674</v>
      </c>
      <c r="C119" t="s">
        <v>1183</v>
      </c>
      <c r="D119" t="s">
        <v>109</v>
      </c>
      <c r="E119" t="s">
        <v>901</v>
      </c>
      <c r="F119" t="s">
        <v>987</v>
      </c>
      <c r="G119" t="s">
        <v>1054</v>
      </c>
      <c r="H119" t="s">
        <v>675</v>
      </c>
    </row>
    <row r="120" spans="1:8" x14ac:dyDescent="0.3">
      <c r="A120" t="s">
        <v>679</v>
      </c>
      <c r="B120" t="s">
        <v>680</v>
      </c>
      <c r="C120" t="s">
        <v>1183</v>
      </c>
      <c r="D120" t="s">
        <v>109</v>
      </c>
      <c r="E120" t="s">
        <v>903</v>
      </c>
      <c r="F120" t="s">
        <v>989</v>
      </c>
      <c r="G120" t="s">
        <v>1103</v>
      </c>
      <c r="H120" t="s">
        <v>681</v>
      </c>
    </row>
    <row r="121" spans="1:8" x14ac:dyDescent="0.3">
      <c r="A121" t="s">
        <v>698</v>
      </c>
      <c r="B121" t="s">
        <v>699</v>
      </c>
      <c r="C121" t="s">
        <v>1183</v>
      </c>
      <c r="D121" t="s">
        <v>109</v>
      </c>
      <c r="E121" t="s">
        <v>909</v>
      </c>
      <c r="F121" t="s">
        <v>700</v>
      </c>
      <c r="G121" t="s">
        <v>1107</v>
      </c>
      <c r="H121" t="s">
        <v>701</v>
      </c>
    </row>
    <row r="122" spans="1:8" x14ac:dyDescent="0.3">
      <c r="A122" t="s">
        <v>1155</v>
      </c>
      <c r="B122" t="s">
        <v>813</v>
      </c>
      <c r="C122" t="s">
        <v>1183</v>
      </c>
      <c r="D122" t="s">
        <v>109</v>
      </c>
      <c r="E122" t="s">
        <v>949</v>
      </c>
      <c r="F122" t="s">
        <v>1026</v>
      </c>
      <c r="G122" t="s">
        <v>1124</v>
      </c>
      <c r="H122" t="s">
        <v>814</v>
      </c>
    </row>
    <row r="123" spans="1:8" x14ac:dyDescent="0.3">
      <c r="A123" t="s">
        <v>144</v>
      </c>
      <c r="B123" t="s">
        <v>1498</v>
      </c>
      <c r="C123" t="s">
        <v>1546</v>
      </c>
      <c r="D123" t="s">
        <v>157</v>
      </c>
      <c r="E123" t="s">
        <v>1623</v>
      </c>
      <c r="F123" t="s">
        <v>1801</v>
      </c>
      <c r="G123" t="s">
        <v>1942</v>
      </c>
      <c r="H123" t="s">
        <v>2121</v>
      </c>
    </row>
    <row r="124" spans="1:8" x14ac:dyDescent="0.3">
      <c r="A124" t="s">
        <v>537</v>
      </c>
      <c r="B124" t="s">
        <v>1499</v>
      </c>
      <c r="C124" t="s">
        <v>1547</v>
      </c>
      <c r="D124" t="s">
        <v>145</v>
      </c>
      <c r="E124" t="s">
        <v>1624</v>
      </c>
      <c r="F124" t="s">
        <v>1802</v>
      </c>
      <c r="G124" t="s">
        <v>1943</v>
      </c>
      <c r="H124" t="s">
        <v>2122</v>
      </c>
    </row>
    <row r="125" spans="1:8" x14ac:dyDescent="0.3">
      <c r="A125" t="s">
        <v>146</v>
      </c>
      <c r="B125" t="s">
        <v>1500</v>
      </c>
      <c r="C125" t="s">
        <v>1546</v>
      </c>
      <c r="D125" t="s">
        <v>157</v>
      </c>
      <c r="E125" t="s">
        <v>1625</v>
      </c>
      <c r="F125" t="s">
        <v>1803</v>
      </c>
      <c r="G125" t="s">
        <v>1944</v>
      </c>
      <c r="H125" t="s">
        <v>2123</v>
      </c>
    </row>
    <row r="126" spans="1:8" x14ac:dyDescent="0.3">
      <c r="A126" t="s">
        <v>538</v>
      </c>
      <c r="B126" t="s">
        <v>1501</v>
      </c>
      <c r="C126" t="s">
        <v>1548</v>
      </c>
      <c r="D126" t="s">
        <v>147</v>
      </c>
      <c r="E126" t="s">
        <v>1626</v>
      </c>
      <c r="F126">
        <v>0</v>
      </c>
      <c r="G126" t="s">
        <v>1945</v>
      </c>
      <c r="H126">
        <v>0</v>
      </c>
    </row>
    <row r="127" spans="1:8" x14ac:dyDescent="0.3">
      <c r="A127" t="s">
        <v>149</v>
      </c>
      <c r="B127" t="s">
        <v>1502</v>
      </c>
      <c r="C127" t="s">
        <v>1546</v>
      </c>
      <c r="D127" t="s">
        <v>157</v>
      </c>
      <c r="E127" t="s">
        <v>1627</v>
      </c>
      <c r="F127" t="s">
        <v>1804</v>
      </c>
      <c r="G127" t="s">
        <v>1946</v>
      </c>
      <c r="H127">
        <v>0</v>
      </c>
    </row>
    <row r="128" spans="1:8" x14ac:dyDescent="0.3">
      <c r="A128" t="s">
        <v>150</v>
      </c>
      <c r="B128" t="s">
        <v>1503</v>
      </c>
      <c r="C128" t="s">
        <v>1546</v>
      </c>
      <c r="D128" t="s">
        <v>157</v>
      </c>
      <c r="E128" t="s">
        <v>1628</v>
      </c>
      <c r="F128" t="s">
        <v>1805</v>
      </c>
      <c r="G128" t="s">
        <v>1947</v>
      </c>
      <c r="H128">
        <v>0</v>
      </c>
    </row>
    <row r="129" spans="1:8" x14ac:dyDescent="0.3">
      <c r="A129" t="s">
        <v>540</v>
      </c>
      <c r="B129" t="s">
        <v>1504</v>
      </c>
      <c r="C129" t="s">
        <v>1547</v>
      </c>
      <c r="D129" t="s">
        <v>145</v>
      </c>
      <c r="E129" t="s">
        <v>1629</v>
      </c>
      <c r="F129" t="s">
        <v>1806</v>
      </c>
      <c r="G129" t="s">
        <v>1948</v>
      </c>
      <c r="H129">
        <v>0</v>
      </c>
    </row>
    <row r="130" spans="1:8" x14ac:dyDescent="0.3">
      <c r="A130" t="s">
        <v>541</v>
      </c>
      <c r="B130" t="s">
        <v>1505</v>
      </c>
      <c r="C130" t="s">
        <v>1548</v>
      </c>
      <c r="D130" t="s">
        <v>147</v>
      </c>
      <c r="E130" t="s">
        <v>1630</v>
      </c>
      <c r="F130">
        <v>0</v>
      </c>
      <c r="G130" t="s">
        <v>1949</v>
      </c>
      <c r="H130">
        <v>0</v>
      </c>
    </row>
    <row r="131" spans="1:8" x14ac:dyDescent="0.3">
      <c r="A131" t="s">
        <v>151</v>
      </c>
      <c r="B131" t="s">
        <v>1506</v>
      </c>
      <c r="C131" t="s">
        <v>1549</v>
      </c>
      <c r="D131" t="s">
        <v>1567</v>
      </c>
      <c r="E131" t="s">
        <v>1631</v>
      </c>
      <c r="F131" t="s">
        <v>1807</v>
      </c>
      <c r="G131" t="s">
        <v>1950</v>
      </c>
      <c r="H131" t="s">
        <v>2124</v>
      </c>
    </row>
    <row r="132" spans="1:8" x14ac:dyDescent="0.3">
      <c r="A132" t="s">
        <v>152</v>
      </c>
      <c r="B132" t="s">
        <v>1507</v>
      </c>
      <c r="C132" t="s">
        <v>1550</v>
      </c>
      <c r="D132" t="s">
        <v>1568</v>
      </c>
      <c r="E132" t="s">
        <v>1632</v>
      </c>
      <c r="F132" t="s">
        <v>1808</v>
      </c>
      <c r="G132" t="s">
        <v>1951</v>
      </c>
      <c r="H132" t="s">
        <v>2125</v>
      </c>
    </row>
    <row r="133" spans="1:8" x14ac:dyDescent="0.3">
      <c r="A133" t="s">
        <v>153</v>
      </c>
      <c r="B133" t="s">
        <v>1508</v>
      </c>
      <c r="C133" t="s">
        <v>1551</v>
      </c>
      <c r="D133" t="s">
        <v>1569</v>
      </c>
      <c r="E133" t="s">
        <v>1633</v>
      </c>
      <c r="F133" t="s">
        <v>1809</v>
      </c>
      <c r="G133" t="s">
        <v>1952</v>
      </c>
      <c r="H133" t="s">
        <v>2126</v>
      </c>
    </row>
    <row r="134" spans="1:8" x14ac:dyDescent="0.3">
      <c r="A134" t="s">
        <v>154</v>
      </c>
      <c r="B134" t="s">
        <v>1509</v>
      </c>
      <c r="C134" t="s">
        <v>1552</v>
      </c>
      <c r="D134" t="s">
        <v>1570</v>
      </c>
      <c r="E134" t="s">
        <v>1634</v>
      </c>
      <c r="F134" t="s">
        <v>1810</v>
      </c>
      <c r="G134" t="s">
        <v>1953</v>
      </c>
      <c r="H134" t="s">
        <v>2127</v>
      </c>
    </row>
    <row r="135" spans="1:8" x14ac:dyDescent="0.3">
      <c r="A135" t="s">
        <v>155</v>
      </c>
      <c r="B135" t="s">
        <v>1510</v>
      </c>
      <c r="C135" t="s">
        <v>1552</v>
      </c>
      <c r="D135" t="s">
        <v>1570</v>
      </c>
      <c r="E135" t="s">
        <v>1635</v>
      </c>
      <c r="F135">
        <v>0</v>
      </c>
      <c r="G135" t="s">
        <v>1954</v>
      </c>
      <c r="H135" t="s">
        <v>2128</v>
      </c>
    </row>
    <row r="136" spans="1:8" x14ac:dyDescent="0.3">
      <c r="A136" t="s">
        <v>156</v>
      </c>
      <c r="B136" t="s">
        <v>1511</v>
      </c>
      <c r="C136" t="s">
        <v>1546</v>
      </c>
      <c r="D136" t="s">
        <v>157</v>
      </c>
      <c r="E136" t="s">
        <v>1636</v>
      </c>
      <c r="F136">
        <v>0</v>
      </c>
      <c r="G136" t="s">
        <v>1955</v>
      </c>
      <c r="H136" t="s">
        <v>2129</v>
      </c>
    </row>
    <row r="137" spans="1:8" x14ac:dyDescent="0.3">
      <c r="A137" t="s">
        <v>543</v>
      </c>
      <c r="B137" t="s">
        <v>1512</v>
      </c>
      <c r="C137" t="s">
        <v>1546</v>
      </c>
      <c r="D137" t="s">
        <v>157</v>
      </c>
      <c r="E137" t="s">
        <v>1637</v>
      </c>
      <c r="F137" t="s">
        <v>1811</v>
      </c>
      <c r="G137" t="s">
        <v>1956</v>
      </c>
      <c r="H137" t="s">
        <v>2130</v>
      </c>
    </row>
    <row r="138" spans="1:8" x14ac:dyDescent="0.3">
      <c r="A138" t="s">
        <v>544</v>
      </c>
      <c r="B138" t="s">
        <v>1513</v>
      </c>
      <c r="C138" t="s">
        <v>1546</v>
      </c>
      <c r="D138" t="s">
        <v>157</v>
      </c>
      <c r="E138" t="s">
        <v>1638</v>
      </c>
      <c r="F138" t="s">
        <v>1812</v>
      </c>
      <c r="G138" t="s">
        <v>1957</v>
      </c>
      <c r="H138" t="s">
        <v>2131</v>
      </c>
    </row>
    <row r="139" spans="1:8" x14ac:dyDescent="0.3">
      <c r="A139" t="s">
        <v>159</v>
      </c>
      <c r="B139" t="s">
        <v>1501</v>
      </c>
      <c r="C139" t="s">
        <v>1548</v>
      </c>
      <c r="D139" t="s">
        <v>147</v>
      </c>
      <c r="E139" t="s">
        <v>1639</v>
      </c>
      <c r="F139">
        <v>0</v>
      </c>
      <c r="G139" t="s">
        <v>1958</v>
      </c>
      <c r="H139">
        <v>0</v>
      </c>
    </row>
    <row r="140" spans="1:8" x14ac:dyDescent="0.3">
      <c r="A140" t="s">
        <v>547</v>
      </c>
      <c r="B140" t="s">
        <v>1514</v>
      </c>
      <c r="C140" t="s">
        <v>1552</v>
      </c>
      <c r="D140" t="s">
        <v>1570</v>
      </c>
      <c r="E140" t="s">
        <v>1640</v>
      </c>
      <c r="F140" t="s">
        <v>1813</v>
      </c>
      <c r="G140" t="s">
        <v>1959</v>
      </c>
      <c r="H140" t="s">
        <v>2132</v>
      </c>
    </row>
    <row r="141" spans="1:8" x14ac:dyDescent="0.3">
      <c r="A141" t="s">
        <v>168</v>
      </c>
      <c r="B141" t="s">
        <v>1515</v>
      </c>
      <c r="C141" t="s">
        <v>1546</v>
      </c>
      <c r="D141" t="s">
        <v>157</v>
      </c>
      <c r="E141" t="s">
        <v>1641</v>
      </c>
      <c r="F141" t="s">
        <v>1814</v>
      </c>
      <c r="G141" t="s">
        <v>1960</v>
      </c>
      <c r="H141" t="s">
        <v>2133</v>
      </c>
    </row>
    <row r="142" spans="1:8" x14ac:dyDescent="0.3">
      <c r="A142" t="s">
        <v>170</v>
      </c>
      <c r="B142" t="s">
        <v>1516</v>
      </c>
      <c r="C142" t="s">
        <v>1546</v>
      </c>
      <c r="D142" t="s">
        <v>157</v>
      </c>
      <c r="E142" t="s">
        <v>1642</v>
      </c>
      <c r="F142" t="s">
        <v>1815</v>
      </c>
      <c r="G142" t="s">
        <v>1961</v>
      </c>
      <c r="H142" t="s">
        <v>2134</v>
      </c>
    </row>
    <row r="143" spans="1:8" x14ac:dyDescent="0.3">
      <c r="A143" t="s">
        <v>171</v>
      </c>
      <c r="B143" t="s">
        <v>1517</v>
      </c>
      <c r="C143" t="s">
        <v>1550</v>
      </c>
      <c r="D143" t="s">
        <v>1568</v>
      </c>
      <c r="E143" t="s">
        <v>1643</v>
      </c>
      <c r="F143" t="s">
        <v>1816</v>
      </c>
      <c r="G143" t="s">
        <v>1962</v>
      </c>
      <c r="H143">
        <v>0</v>
      </c>
    </row>
    <row r="144" spans="1:8" x14ac:dyDescent="0.3">
      <c r="A144" t="s">
        <v>173</v>
      </c>
      <c r="B144" t="s">
        <v>1518</v>
      </c>
      <c r="C144" t="s">
        <v>1553</v>
      </c>
      <c r="D144" t="s">
        <v>177</v>
      </c>
      <c r="E144" t="s">
        <v>1644</v>
      </c>
      <c r="F144" t="s">
        <v>1817</v>
      </c>
      <c r="G144" t="s">
        <v>1963</v>
      </c>
      <c r="H144" t="s">
        <v>2135</v>
      </c>
    </row>
    <row r="145" spans="1:8" x14ac:dyDescent="0.3">
      <c r="A145" t="s">
        <v>550</v>
      </c>
      <c r="B145" t="s">
        <v>1519</v>
      </c>
      <c r="C145" t="s">
        <v>1554</v>
      </c>
      <c r="D145" t="s">
        <v>1571</v>
      </c>
      <c r="E145">
        <v>0</v>
      </c>
      <c r="F145">
        <v>0</v>
      </c>
      <c r="G145" t="s">
        <v>1964</v>
      </c>
      <c r="H145" t="s">
        <v>2136</v>
      </c>
    </row>
    <row r="146" spans="1:8" x14ac:dyDescent="0.3">
      <c r="A146" t="s">
        <v>174</v>
      </c>
      <c r="B146" t="s">
        <v>1520</v>
      </c>
      <c r="C146" t="s">
        <v>1553</v>
      </c>
      <c r="D146" t="s">
        <v>177</v>
      </c>
      <c r="E146" t="s">
        <v>1645</v>
      </c>
      <c r="F146" t="s">
        <v>1818</v>
      </c>
      <c r="G146" t="s">
        <v>1965</v>
      </c>
      <c r="H146">
        <v>0</v>
      </c>
    </row>
    <row r="147" spans="1:8" x14ac:dyDescent="0.3">
      <c r="A147" t="s">
        <v>175</v>
      </c>
      <c r="B147" t="s">
        <v>1521</v>
      </c>
      <c r="C147" t="s">
        <v>1553</v>
      </c>
      <c r="D147" t="s">
        <v>177</v>
      </c>
      <c r="E147" t="s">
        <v>1646</v>
      </c>
      <c r="F147" t="s">
        <v>1819</v>
      </c>
      <c r="G147" t="s">
        <v>1966</v>
      </c>
      <c r="H147" t="s">
        <v>2137</v>
      </c>
    </row>
    <row r="148" spans="1:8" x14ac:dyDescent="0.3">
      <c r="A148" t="s">
        <v>551</v>
      </c>
      <c r="B148" t="s">
        <v>1522</v>
      </c>
      <c r="C148" t="s">
        <v>1553</v>
      </c>
      <c r="D148" t="s">
        <v>177</v>
      </c>
      <c r="E148" t="s">
        <v>1647</v>
      </c>
      <c r="F148">
        <v>0</v>
      </c>
      <c r="G148" t="s">
        <v>1967</v>
      </c>
      <c r="H148" t="s">
        <v>2138</v>
      </c>
    </row>
    <row r="149" spans="1:8" x14ac:dyDescent="0.3">
      <c r="A149" t="s">
        <v>179</v>
      </c>
      <c r="B149" t="s">
        <v>1523</v>
      </c>
      <c r="C149" t="s">
        <v>1554</v>
      </c>
      <c r="D149" t="s">
        <v>1571</v>
      </c>
      <c r="E149" t="s">
        <v>1648</v>
      </c>
      <c r="F149">
        <v>0</v>
      </c>
      <c r="G149" t="s">
        <v>1968</v>
      </c>
      <c r="H149" t="s">
        <v>2139</v>
      </c>
    </row>
    <row r="150" spans="1:8" x14ac:dyDescent="0.3">
      <c r="A150" t="s">
        <v>180</v>
      </c>
      <c r="B150" t="s">
        <v>1524</v>
      </c>
      <c r="C150" t="s">
        <v>1553</v>
      </c>
      <c r="D150" t="s">
        <v>177</v>
      </c>
      <c r="E150" t="s">
        <v>1649</v>
      </c>
      <c r="F150" t="s">
        <v>1820</v>
      </c>
      <c r="G150" t="s">
        <v>1969</v>
      </c>
      <c r="H150" t="s">
        <v>2140</v>
      </c>
    </row>
    <row r="151" spans="1:8" x14ac:dyDescent="0.3">
      <c r="A151" t="s">
        <v>181</v>
      </c>
      <c r="B151" t="s">
        <v>1525</v>
      </c>
      <c r="C151" t="s">
        <v>1555</v>
      </c>
      <c r="D151" t="s">
        <v>1572</v>
      </c>
      <c r="E151" t="s">
        <v>1650</v>
      </c>
      <c r="F151" t="s">
        <v>1821</v>
      </c>
      <c r="G151" t="s">
        <v>1970</v>
      </c>
      <c r="H151">
        <v>0</v>
      </c>
    </row>
    <row r="152" spans="1:8" x14ac:dyDescent="0.3">
      <c r="A152" t="s">
        <v>183</v>
      </c>
      <c r="B152" t="s">
        <v>1526</v>
      </c>
      <c r="C152" t="s">
        <v>1556</v>
      </c>
      <c r="D152" t="s">
        <v>1573</v>
      </c>
      <c r="E152" t="s">
        <v>1651</v>
      </c>
      <c r="F152" t="s">
        <v>1822</v>
      </c>
      <c r="G152" t="s">
        <v>1971</v>
      </c>
      <c r="H152" t="s">
        <v>2141</v>
      </c>
    </row>
    <row r="153" spans="1:8" x14ac:dyDescent="0.3">
      <c r="A153" t="s">
        <v>184</v>
      </c>
      <c r="B153" t="s">
        <v>1527</v>
      </c>
      <c r="C153" t="s">
        <v>1553</v>
      </c>
      <c r="D153" t="s">
        <v>177</v>
      </c>
      <c r="E153" t="s">
        <v>1652</v>
      </c>
      <c r="F153" t="s">
        <v>1823</v>
      </c>
      <c r="G153" t="s">
        <v>1972</v>
      </c>
      <c r="H153" t="s">
        <v>2142</v>
      </c>
    </row>
    <row r="154" spans="1:8" x14ac:dyDescent="0.3">
      <c r="A154" t="s">
        <v>186</v>
      </c>
      <c r="B154" t="s">
        <v>1528</v>
      </c>
      <c r="C154" t="s">
        <v>1553</v>
      </c>
      <c r="D154" t="s">
        <v>177</v>
      </c>
      <c r="E154" t="s">
        <v>1653</v>
      </c>
      <c r="F154">
        <v>0</v>
      </c>
      <c r="G154" t="s">
        <v>1973</v>
      </c>
      <c r="H154" t="s">
        <v>2143</v>
      </c>
    </row>
    <row r="155" spans="1:8" x14ac:dyDescent="0.3">
      <c r="A155" t="s">
        <v>188</v>
      </c>
      <c r="B155" t="s">
        <v>1529</v>
      </c>
      <c r="C155" t="s">
        <v>1553</v>
      </c>
      <c r="D155" t="s">
        <v>177</v>
      </c>
      <c r="E155" t="s">
        <v>1654</v>
      </c>
      <c r="F155" t="s">
        <v>1824</v>
      </c>
      <c r="G155" t="s">
        <v>1974</v>
      </c>
      <c r="H155" t="s">
        <v>2144</v>
      </c>
    </row>
    <row r="156" spans="1:8" x14ac:dyDescent="0.3">
      <c r="A156" t="s">
        <v>190</v>
      </c>
      <c r="B156" t="s">
        <v>1530</v>
      </c>
      <c r="C156" t="s">
        <v>1557</v>
      </c>
      <c r="D156" t="s">
        <v>1574</v>
      </c>
      <c r="E156" t="s">
        <v>1655</v>
      </c>
      <c r="F156" t="s">
        <v>1825</v>
      </c>
      <c r="G156" t="s">
        <v>1975</v>
      </c>
      <c r="H156" t="s">
        <v>2145</v>
      </c>
    </row>
    <row r="157" spans="1:8" x14ac:dyDescent="0.3">
      <c r="A157" t="s">
        <v>191</v>
      </c>
      <c r="B157" t="s">
        <v>1531</v>
      </c>
      <c r="C157" t="s">
        <v>1558</v>
      </c>
      <c r="D157" t="s">
        <v>1575</v>
      </c>
      <c r="E157" t="s">
        <v>1656</v>
      </c>
      <c r="F157">
        <v>0</v>
      </c>
      <c r="G157" t="s">
        <v>1976</v>
      </c>
      <c r="H157" t="s">
        <v>2146</v>
      </c>
    </row>
    <row r="158" spans="1:8" x14ac:dyDescent="0.3">
      <c r="A158" t="s">
        <v>193</v>
      </c>
      <c r="B158" t="s">
        <v>1532</v>
      </c>
      <c r="C158" t="s">
        <v>1559</v>
      </c>
      <c r="D158" t="s">
        <v>1576</v>
      </c>
      <c r="E158" t="s">
        <v>1657</v>
      </c>
      <c r="F158">
        <v>0</v>
      </c>
      <c r="G158" t="s">
        <v>1977</v>
      </c>
      <c r="H158" t="s">
        <v>2147</v>
      </c>
    </row>
    <row r="159" spans="1:8" x14ac:dyDescent="0.3">
      <c r="A159" t="s">
        <v>194</v>
      </c>
      <c r="B159" t="s">
        <v>1533</v>
      </c>
      <c r="C159" t="s">
        <v>1557</v>
      </c>
      <c r="D159" t="s">
        <v>1574</v>
      </c>
      <c r="E159" t="s">
        <v>1658</v>
      </c>
      <c r="F159" t="s">
        <v>1826</v>
      </c>
      <c r="G159" t="s">
        <v>1978</v>
      </c>
      <c r="H159">
        <v>0</v>
      </c>
    </row>
    <row r="160" spans="1:8" x14ac:dyDescent="0.3">
      <c r="A160" t="s">
        <v>195</v>
      </c>
      <c r="B160" t="s">
        <v>1534</v>
      </c>
      <c r="C160" t="s">
        <v>1559</v>
      </c>
      <c r="D160" t="s">
        <v>1576</v>
      </c>
      <c r="E160" t="s">
        <v>1659</v>
      </c>
      <c r="F160" t="s">
        <v>1827</v>
      </c>
      <c r="G160" t="s">
        <v>1979</v>
      </c>
      <c r="H160" t="s">
        <v>2148</v>
      </c>
    </row>
    <row r="161" spans="1:8" x14ac:dyDescent="0.3">
      <c r="A161" t="s">
        <v>197</v>
      </c>
      <c r="B161" t="s">
        <v>1535</v>
      </c>
      <c r="C161" t="s">
        <v>1559</v>
      </c>
      <c r="D161" t="s">
        <v>1576</v>
      </c>
      <c r="E161" t="s">
        <v>1660</v>
      </c>
      <c r="F161" t="s">
        <v>1828</v>
      </c>
      <c r="G161" t="s">
        <v>1980</v>
      </c>
      <c r="H161" t="s">
        <v>2149</v>
      </c>
    </row>
    <row r="162" spans="1:8" x14ac:dyDescent="0.3">
      <c r="A162" t="s">
        <v>206</v>
      </c>
      <c r="B162" t="s">
        <v>1533</v>
      </c>
      <c r="C162" t="s">
        <v>1557</v>
      </c>
      <c r="D162" t="s">
        <v>1574</v>
      </c>
      <c r="E162" t="s">
        <v>1661</v>
      </c>
      <c r="F162" t="s">
        <v>1829</v>
      </c>
      <c r="G162" t="s">
        <v>1981</v>
      </c>
      <c r="H162">
        <v>0</v>
      </c>
    </row>
    <row r="163" spans="1:8" x14ac:dyDescent="0.3">
      <c r="A163" t="s">
        <v>207</v>
      </c>
      <c r="B163" t="s">
        <v>1536</v>
      </c>
      <c r="C163" t="s">
        <v>1558</v>
      </c>
      <c r="D163" t="s">
        <v>1575</v>
      </c>
      <c r="E163" t="s">
        <v>1662</v>
      </c>
      <c r="F163">
        <v>0</v>
      </c>
      <c r="G163" t="s">
        <v>1982</v>
      </c>
      <c r="H163" t="s">
        <v>2150</v>
      </c>
    </row>
    <row r="164" spans="1:8" x14ac:dyDescent="0.3">
      <c r="A164" t="s">
        <v>209</v>
      </c>
      <c r="B164" t="s">
        <v>1537</v>
      </c>
      <c r="C164" t="s">
        <v>1560</v>
      </c>
      <c r="D164" t="s">
        <v>218</v>
      </c>
      <c r="E164" t="s">
        <v>1663</v>
      </c>
      <c r="F164" t="s">
        <v>1830</v>
      </c>
      <c r="G164" t="s">
        <v>1983</v>
      </c>
      <c r="H164" t="s">
        <v>2151</v>
      </c>
    </row>
    <row r="165" spans="1:8" x14ac:dyDescent="0.3">
      <c r="A165" t="s">
        <v>210</v>
      </c>
      <c r="B165" t="s">
        <v>1538</v>
      </c>
      <c r="C165" t="s">
        <v>1561</v>
      </c>
      <c r="D165" t="s">
        <v>1577</v>
      </c>
      <c r="E165" t="s">
        <v>1664</v>
      </c>
      <c r="F165" t="s">
        <v>1831</v>
      </c>
      <c r="G165" t="s">
        <v>1984</v>
      </c>
      <c r="H165">
        <v>0</v>
      </c>
    </row>
    <row r="166" spans="1:8" x14ac:dyDescent="0.3">
      <c r="A166" t="s">
        <v>212</v>
      </c>
      <c r="B166" t="s">
        <v>1539</v>
      </c>
      <c r="C166" t="s">
        <v>1562</v>
      </c>
      <c r="D166" t="s">
        <v>1578</v>
      </c>
      <c r="E166" t="s">
        <v>1665</v>
      </c>
      <c r="F166" t="s">
        <v>1832</v>
      </c>
      <c r="G166" t="s">
        <v>1985</v>
      </c>
      <c r="H166" t="s">
        <v>2152</v>
      </c>
    </row>
    <row r="167" spans="1:8" x14ac:dyDescent="0.3">
      <c r="A167" t="s">
        <v>213</v>
      </c>
      <c r="B167" t="s">
        <v>1540</v>
      </c>
      <c r="C167" t="s">
        <v>1563</v>
      </c>
      <c r="D167" t="s">
        <v>1579</v>
      </c>
      <c r="E167" t="s">
        <v>1666</v>
      </c>
      <c r="F167" t="s">
        <v>1833</v>
      </c>
      <c r="G167" t="s">
        <v>1986</v>
      </c>
      <c r="H167" t="s">
        <v>2153</v>
      </c>
    </row>
    <row r="168" spans="1:8" x14ac:dyDescent="0.3">
      <c r="A168" t="s">
        <v>214</v>
      </c>
      <c r="B168" t="s">
        <v>1541</v>
      </c>
      <c r="C168" t="s">
        <v>1564</v>
      </c>
      <c r="D168" t="s">
        <v>1580</v>
      </c>
      <c r="E168" t="s">
        <v>1667</v>
      </c>
      <c r="F168">
        <v>0</v>
      </c>
      <c r="G168" t="s">
        <v>1987</v>
      </c>
      <c r="H168" t="s">
        <v>2154</v>
      </c>
    </row>
    <row r="169" spans="1:8" x14ac:dyDescent="0.3">
      <c r="A169" t="s">
        <v>215</v>
      </c>
      <c r="B169" t="s">
        <v>1542</v>
      </c>
      <c r="C169" t="s">
        <v>1565</v>
      </c>
      <c r="D169" t="s">
        <v>1581</v>
      </c>
      <c r="E169" t="s">
        <v>1668</v>
      </c>
      <c r="F169" t="s">
        <v>1834</v>
      </c>
      <c r="G169" t="s">
        <v>1988</v>
      </c>
      <c r="H169" t="s">
        <v>2155</v>
      </c>
    </row>
    <row r="170" spans="1:8" x14ac:dyDescent="0.3">
      <c r="A170" t="s">
        <v>216</v>
      </c>
      <c r="B170" t="s">
        <v>1543</v>
      </c>
      <c r="C170" t="s">
        <v>1560</v>
      </c>
      <c r="D170" t="s">
        <v>218</v>
      </c>
      <c r="E170" t="s">
        <v>1669</v>
      </c>
      <c r="F170">
        <v>0</v>
      </c>
      <c r="G170" t="s">
        <v>1989</v>
      </c>
      <c r="H170" t="s">
        <v>2156</v>
      </c>
    </row>
    <row r="171" spans="1:8" x14ac:dyDescent="0.3">
      <c r="A171" t="s">
        <v>217</v>
      </c>
      <c r="B171" t="s">
        <v>1544</v>
      </c>
      <c r="C171" t="s">
        <v>1566</v>
      </c>
      <c r="D171" t="s">
        <v>1582</v>
      </c>
      <c r="E171" t="s">
        <v>1670</v>
      </c>
      <c r="F171" t="s">
        <v>1835</v>
      </c>
      <c r="G171" t="s">
        <v>1990</v>
      </c>
      <c r="H171">
        <v>0</v>
      </c>
    </row>
    <row r="172" spans="1:8" x14ac:dyDescent="0.3">
      <c r="A172" t="s">
        <v>555</v>
      </c>
      <c r="B172" t="s">
        <v>1545</v>
      </c>
      <c r="C172" t="s">
        <v>1560</v>
      </c>
      <c r="D172" t="s">
        <v>218</v>
      </c>
      <c r="E172" t="s">
        <v>1671</v>
      </c>
      <c r="F172">
        <v>0</v>
      </c>
      <c r="G172" t="s">
        <v>1991</v>
      </c>
      <c r="H172" t="s">
        <v>2157</v>
      </c>
    </row>
    <row r="173" spans="1:8" x14ac:dyDescent="0.3">
      <c r="A173" t="s">
        <v>220</v>
      </c>
      <c r="B173" t="s">
        <v>2158</v>
      </c>
      <c r="C173" t="s">
        <v>2257</v>
      </c>
      <c r="D173" t="s">
        <v>2292</v>
      </c>
      <c r="E173" t="s">
        <v>2325</v>
      </c>
      <c r="F173" t="s">
        <v>2438</v>
      </c>
      <c r="G173" t="s">
        <v>2516</v>
      </c>
      <c r="H173" t="s">
        <v>2629</v>
      </c>
    </row>
    <row r="174" spans="1:8" x14ac:dyDescent="0.3">
      <c r="A174" t="s">
        <v>221</v>
      </c>
      <c r="B174" t="s">
        <v>2159</v>
      </c>
      <c r="C174" t="s">
        <v>2258</v>
      </c>
      <c r="D174" t="s">
        <v>2293</v>
      </c>
      <c r="E174" t="s">
        <v>2326</v>
      </c>
      <c r="F174" t="s">
        <v>2439</v>
      </c>
      <c r="G174" t="s">
        <v>2517</v>
      </c>
      <c r="H174">
        <v>0</v>
      </c>
    </row>
    <row r="175" spans="1:8" x14ac:dyDescent="0.3">
      <c r="A175" t="s">
        <v>222</v>
      </c>
      <c r="B175" t="s">
        <v>2160</v>
      </c>
      <c r="C175" t="s">
        <v>2259</v>
      </c>
      <c r="D175" t="s">
        <v>2294</v>
      </c>
      <c r="E175" t="s">
        <v>2327</v>
      </c>
      <c r="F175" t="s">
        <v>2440</v>
      </c>
      <c r="G175" t="s">
        <v>2518</v>
      </c>
      <c r="H175" t="s">
        <v>2630</v>
      </c>
    </row>
    <row r="176" spans="1:8" x14ac:dyDescent="0.3">
      <c r="A176" t="s">
        <v>223</v>
      </c>
      <c r="B176" t="s">
        <v>2161</v>
      </c>
      <c r="C176" t="s">
        <v>2260</v>
      </c>
      <c r="D176" t="s">
        <v>2295</v>
      </c>
      <c r="E176" t="s">
        <v>2328</v>
      </c>
      <c r="F176" t="s">
        <v>2328</v>
      </c>
      <c r="G176" t="s">
        <v>2519</v>
      </c>
      <c r="H176" t="s">
        <v>2631</v>
      </c>
    </row>
    <row r="177" spans="1:8" x14ac:dyDescent="0.3">
      <c r="A177" t="s">
        <v>224</v>
      </c>
      <c r="B177" t="s">
        <v>2158</v>
      </c>
      <c r="C177" t="s">
        <v>2257</v>
      </c>
      <c r="D177" t="s">
        <v>2292</v>
      </c>
      <c r="E177" t="s">
        <v>2329</v>
      </c>
      <c r="F177" t="s">
        <v>2441</v>
      </c>
      <c r="G177" t="s">
        <v>2520</v>
      </c>
      <c r="H177">
        <v>0</v>
      </c>
    </row>
    <row r="178" spans="1:8" x14ac:dyDescent="0.3">
      <c r="A178" t="s">
        <v>226</v>
      </c>
      <c r="B178" t="s">
        <v>2162</v>
      </c>
      <c r="C178" t="s">
        <v>2261</v>
      </c>
      <c r="D178" t="s">
        <v>2296</v>
      </c>
      <c r="E178" t="s">
        <v>2330</v>
      </c>
      <c r="F178" t="s">
        <v>2442</v>
      </c>
      <c r="G178" t="s">
        <v>2521</v>
      </c>
      <c r="H178" t="s">
        <v>2632</v>
      </c>
    </row>
    <row r="179" spans="1:8" x14ac:dyDescent="0.3">
      <c r="A179" t="s">
        <v>227</v>
      </c>
      <c r="B179" t="s">
        <v>2163</v>
      </c>
      <c r="C179" t="s">
        <v>2261</v>
      </c>
      <c r="D179" t="s">
        <v>2296</v>
      </c>
      <c r="E179" t="s">
        <v>2331</v>
      </c>
      <c r="F179" t="s">
        <v>2443</v>
      </c>
      <c r="G179" t="s">
        <v>2522</v>
      </c>
      <c r="H179" t="s">
        <v>2633</v>
      </c>
    </row>
    <row r="180" spans="1:8" x14ac:dyDescent="0.3">
      <c r="A180" t="s">
        <v>228</v>
      </c>
      <c r="B180" t="s">
        <v>2164</v>
      </c>
      <c r="C180" t="s">
        <v>2261</v>
      </c>
      <c r="D180" t="s">
        <v>2296</v>
      </c>
      <c r="E180" t="s">
        <v>2332</v>
      </c>
      <c r="F180" t="s">
        <v>2444</v>
      </c>
      <c r="G180" t="s">
        <v>2523</v>
      </c>
      <c r="H180" t="s">
        <v>2634</v>
      </c>
    </row>
    <row r="181" spans="1:8" x14ac:dyDescent="0.3">
      <c r="A181" t="s">
        <v>229</v>
      </c>
      <c r="B181" t="s">
        <v>2165</v>
      </c>
      <c r="C181" t="s">
        <v>2261</v>
      </c>
      <c r="D181" t="s">
        <v>2296</v>
      </c>
      <c r="E181" t="s">
        <v>2333</v>
      </c>
      <c r="F181" t="s">
        <v>2445</v>
      </c>
      <c r="G181" t="s">
        <v>2524</v>
      </c>
      <c r="H181" t="s">
        <v>2635</v>
      </c>
    </row>
    <row r="182" spans="1:8" x14ac:dyDescent="0.3">
      <c r="A182" t="s">
        <v>231</v>
      </c>
      <c r="B182" t="s">
        <v>2166</v>
      </c>
      <c r="C182" t="s">
        <v>2261</v>
      </c>
      <c r="D182" t="s">
        <v>2296</v>
      </c>
      <c r="E182" t="s">
        <v>2334</v>
      </c>
      <c r="F182">
        <v>0</v>
      </c>
      <c r="G182" t="s">
        <v>2525</v>
      </c>
      <c r="H182" t="s">
        <v>2636</v>
      </c>
    </row>
    <row r="183" spans="1:8" x14ac:dyDescent="0.3">
      <c r="A183" t="s">
        <v>232</v>
      </c>
      <c r="B183" t="s">
        <v>2167</v>
      </c>
      <c r="C183" t="s">
        <v>2262</v>
      </c>
      <c r="D183" t="s">
        <v>2297</v>
      </c>
      <c r="E183" t="s">
        <v>2335</v>
      </c>
      <c r="F183" t="s">
        <v>2446</v>
      </c>
      <c r="G183" t="s">
        <v>2526</v>
      </c>
      <c r="H183" t="s">
        <v>2637</v>
      </c>
    </row>
    <row r="184" spans="1:8" x14ac:dyDescent="0.3">
      <c r="A184" t="s">
        <v>233</v>
      </c>
      <c r="B184" t="s">
        <v>2168</v>
      </c>
      <c r="C184" t="s">
        <v>2261</v>
      </c>
      <c r="D184" t="s">
        <v>2296</v>
      </c>
      <c r="E184" t="s">
        <v>2336</v>
      </c>
      <c r="F184">
        <v>0</v>
      </c>
      <c r="G184" t="s">
        <v>2527</v>
      </c>
      <c r="H184" t="s">
        <v>2638</v>
      </c>
    </row>
    <row r="185" spans="1:8" x14ac:dyDescent="0.3">
      <c r="A185" t="s">
        <v>235</v>
      </c>
      <c r="B185" t="s">
        <v>2169</v>
      </c>
      <c r="C185" t="s">
        <v>2263</v>
      </c>
      <c r="D185" t="s">
        <v>2298</v>
      </c>
      <c r="E185" t="s">
        <v>2337</v>
      </c>
      <c r="F185" t="s">
        <v>2447</v>
      </c>
      <c r="G185" t="s">
        <v>2528</v>
      </c>
      <c r="H185" t="s">
        <v>2639</v>
      </c>
    </row>
    <row r="186" spans="1:8" x14ac:dyDescent="0.3">
      <c r="A186" t="s">
        <v>557</v>
      </c>
      <c r="B186" t="s">
        <v>2170</v>
      </c>
      <c r="C186" t="s">
        <v>2264</v>
      </c>
      <c r="D186" t="s">
        <v>264</v>
      </c>
      <c r="E186">
        <v>0</v>
      </c>
      <c r="F186">
        <v>0</v>
      </c>
      <c r="G186">
        <v>0</v>
      </c>
      <c r="H186">
        <v>0</v>
      </c>
    </row>
    <row r="187" spans="1:8" x14ac:dyDescent="0.3">
      <c r="A187" t="s">
        <v>236</v>
      </c>
      <c r="B187" t="s">
        <v>2171</v>
      </c>
      <c r="C187" t="s">
        <v>2264</v>
      </c>
      <c r="D187" t="s">
        <v>264</v>
      </c>
      <c r="E187" t="s">
        <v>2338</v>
      </c>
      <c r="F187" t="s">
        <v>2448</v>
      </c>
      <c r="G187" t="s">
        <v>2529</v>
      </c>
      <c r="H187" t="s">
        <v>2640</v>
      </c>
    </row>
    <row r="188" spans="1:8" x14ac:dyDescent="0.3">
      <c r="A188" t="s">
        <v>237</v>
      </c>
      <c r="B188" t="s">
        <v>2172</v>
      </c>
      <c r="C188" t="s">
        <v>2265</v>
      </c>
      <c r="D188" t="s">
        <v>2299</v>
      </c>
      <c r="E188" t="s">
        <v>2339</v>
      </c>
      <c r="F188" t="s">
        <v>2449</v>
      </c>
      <c r="G188" t="s">
        <v>2530</v>
      </c>
      <c r="H188" t="s">
        <v>2641</v>
      </c>
    </row>
    <row r="189" spans="1:8" x14ac:dyDescent="0.3">
      <c r="A189" t="s">
        <v>238</v>
      </c>
      <c r="B189" t="s">
        <v>2173</v>
      </c>
      <c r="C189" t="s">
        <v>2264</v>
      </c>
      <c r="D189" t="s">
        <v>264</v>
      </c>
      <c r="E189" t="s">
        <v>2340</v>
      </c>
      <c r="F189">
        <v>0</v>
      </c>
      <c r="G189" t="s">
        <v>2531</v>
      </c>
      <c r="H189" t="s">
        <v>2642</v>
      </c>
    </row>
    <row r="190" spans="1:8" x14ac:dyDescent="0.3">
      <c r="A190" t="s">
        <v>558</v>
      </c>
      <c r="B190" t="s">
        <v>2174</v>
      </c>
      <c r="C190" t="s">
        <v>2264</v>
      </c>
      <c r="D190" t="s">
        <v>264</v>
      </c>
      <c r="E190" t="s">
        <v>2341</v>
      </c>
      <c r="F190">
        <v>0</v>
      </c>
      <c r="G190" t="s">
        <v>2532</v>
      </c>
      <c r="H190" t="s">
        <v>2643</v>
      </c>
    </row>
    <row r="191" spans="1:8" x14ac:dyDescent="0.3">
      <c r="A191" t="s">
        <v>239</v>
      </c>
      <c r="B191" t="s">
        <v>2175</v>
      </c>
      <c r="C191" t="s">
        <v>2265</v>
      </c>
      <c r="D191" t="s">
        <v>2299</v>
      </c>
      <c r="E191" t="s">
        <v>2342</v>
      </c>
      <c r="F191" t="s">
        <v>2450</v>
      </c>
      <c r="G191" t="s">
        <v>2533</v>
      </c>
      <c r="H191">
        <v>0</v>
      </c>
    </row>
    <row r="192" spans="1:8" x14ac:dyDescent="0.3">
      <c r="A192" t="s">
        <v>240</v>
      </c>
      <c r="B192" t="s">
        <v>2169</v>
      </c>
      <c r="C192" t="s">
        <v>2263</v>
      </c>
      <c r="D192" t="s">
        <v>2298</v>
      </c>
      <c r="E192" t="s">
        <v>2343</v>
      </c>
      <c r="F192" t="s">
        <v>2451</v>
      </c>
      <c r="G192" t="s">
        <v>2534</v>
      </c>
      <c r="H192">
        <v>0</v>
      </c>
    </row>
    <row r="193" spans="1:8" x14ac:dyDescent="0.3">
      <c r="A193" t="s">
        <v>241</v>
      </c>
      <c r="B193" t="s">
        <v>2176</v>
      </c>
      <c r="C193" t="s">
        <v>2264</v>
      </c>
      <c r="D193" t="s">
        <v>264</v>
      </c>
      <c r="E193" t="s">
        <v>2344</v>
      </c>
      <c r="F193">
        <v>0</v>
      </c>
      <c r="G193" t="s">
        <v>2535</v>
      </c>
      <c r="H193" t="s">
        <v>2644</v>
      </c>
    </row>
    <row r="194" spans="1:8" x14ac:dyDescent="0.3">
      <c r="A194" t="s">
        <v>242</v>
      </c>
      <c r="B194" t="s">
        <v>2177</v>
      </c>
      <c r="C194" t="s">
        <v>2264</v>
      </c>
      <c r="D194" t="s">
        <v>264</v>
      </c>
      <c r="E194" t="s">
        <v>2345</v>
      </c>
      <c r="F194" t="s">
        <v>2452</v>
      </c>
      <c r="G194" t="s">
        <v>2536</v>
      </c>
      <c r="H194" t="s">
        <v>2645</v>
      </c>
    </row>
    <row r="195" spans="1:8" x14ac:dyDescent="0.3">
      <c r="A195" t="s">
        <v>243</v>
      </c>
      <c r="B195" t="s">
        <v>2178</v>
      </c>
      <c r="C195" t="s">
        <v>2264</v>
      </c>
      <c r="D195" t="s">
        <v>264</v>
      </c>
      <c r="E195" t="s">
        <v>2346</v>
      </c>
      <c r="F195" t="s">
        <v>2453</v>
      </c>
      <c r="G195" t="s">
        <v>2537</v>
      </c>
      <c r="H195" t="s">
        <v>2646</v>
      </c>
    </row>
    <row r="196" spans="1:8" x14ac:dyDescent="0.3">
      <c r="A196" t="s">
        <v>244</v>
      </c>
      <c r="B196" t="s">
        <v>2179</v>
      </c>
      <c r="C196" t="s">
        <v>2264</v>
      </c>
      <c r="D196" t="s">
        <v>264</v>
      </c>
      <c r="E196" t="s">
        <v>2347</v>
      </c>
      <c r="F196">
        <v>0</v>
      </c>
      <c r="G196" t="s">
        <v>2538</v>
      </c>
      <c r="H196" t="s">
        <v>2647</v>
      </c>
    </row>
    <row r="197" spans="1:8" x14ac:dyDescent="0.3">
      <c r="A197" t="s">
        <v>559</v>
      </c>
      <c r="B197" t="s">
        <v>2180</v>
      </c>
      <c r="C197" t="s">
        <v>2264</v>
      </c>
      <c r="D197" t="s">
        <v>264</v>
      </c>
      <c r="E197" t="s">
        <v>2348</v>
      </c>
      <c r="F197" t="s">
        <v>2454</v>
      </c>
      <c r="G197" t="s">
        <v>2539</v>
      </c>
      <c r="H197" t="s">
        <v>2648</v>
      </c>
    </row>
    <row r="198" spans="1:8" x14ac:dyDescent="0.3">
      <c r="A198" t="s">
        <v>245</v>
      </c>
      <c r="B198" t="s">
        <v>2181</v>
      </c>
      <c r="C198" t="s">
        <v>2264</v>
      </c>
      <c r="D198" t="s">
        <v>264</v>
      </c>
      <c r="E198" t="s">
        <v>2349</v>
      </c>
      <c r="F198" t="s">
        <v>2455</v>
      </c>
      <c r="G198" t="s">
        <v>2540</v>
      </c>
      <c r="H198" t="s">
        <v>2649</v>
      </c>
    </row>
    <row r="199" spans="1:8" x14ac:dyDescent="0.3">
      <c r="A199" t="s">
        <v>246</v>
      </c>
      <c r="B199" t="s">
        <v>2182</v>
      </c>
      <c r="C199" t="s">
        <v>2264</v>
      </c>
      <c r="D199" t="s">
        <v>264</v>
      </c>
      <c r="E199" t="s">
        <v>2350</v>
      </c>
      <c r="F199" t="s">
        <v>2456</v>
      </c>
      <c r="G199" t="s">
        <v>2541</v>
      </c>
      <c r="H199" t="s">
        <v>2650</v>
      </c>
    </row>
    <row r="200" spans="1:8" x14ac:dyDescent="0.3">
      <c r="A200" t="s">
        <v>247</v>
      </c>
      <c r="B200" t="s">
        <v>2183</v>
      </c>
      <c r="C200" t="s">
        <v>2264</v>
      </c>
      <c r="D200" t="s">
        <v>264</v>
      </c>
      <c r="E200" t="s">
        <v>2351</v>
      </c>
      <c r="F200" t="s">
        <v>2457</v>
      </c>
      <c r="G200" t="s">
        <v>2542</v>
      </c>
      <c r="H200" t="s">
        <v>2651</v>
      </c>
    </row>
    <row r="201" spans="1:8" x14ac:dyDescent="0.3">
      <c r="A201" t="s">
        <v>564</v>
      </c>
      <c r="B201" t="s">
        <v>2184</v>
      </c>
      <c r="C201" t="s">
        <v>2264</v>
      </c>
      <c r="D201" t="s">
        <v>264</v>
      </c>
      <c r="E201" t="s">
        <v>2352</v>
      </c>
      <c r="F201">
        <v>0</v>
      </c>
      <c r="G201" t="s">
        <v>2543</v>
      </c>
      <c r="H201" t="s">
        <v>2652</v>
      </c>
    </row>
    <row r="202" spans="1:8" x14ac:dyDescent="0.3">
      <c r="A202" t="s">
        <v>250</v>
      </c>
      <c r="B202" t="s">
        <v>2169</v>
      </c>
      <c r="C202" t="s">
        <v>2263</v>
      </c>
      <c r="D202" t="s">
        <v>2298</v>
      </c>
      <c r="E202" t="s">
        <v>2353</v>
      </c>
      <c r="F202" t="s">
        <v>2458</v>
      </c>
      <c r="G202" t="s">
        <v>2544</v>
      </c>
      <c r="H202">
        <v>0</v>
      </c>
    </row>
    <row r="203" spans="1:8" x14ac:dyDescent="0.3">
      <c r="A203" t="s">
        <v>251</v>
      </c>
      <c r="B203" t="s">
        <v>2172</v>
      </c>
      <c r="C203" t="s">
        <v>2265</v>
      </c>
      <c r="D203" t="s">
        <v>2299</v>
      </c>
      <c r="E203" t="s">
        <v>2354</v>
      </c>
      <c r="F203" t="s">
        <v>2459</v>
      </c>
      <c r="G203" t="s">
        <v>2545</v>
      </c>
      <c r="H203">
        <v>0</v>
      </c>
    </row>
    <row r="204" spans="1:8" x14ac:dyDescent="0.3">
      <c r="A204" t="s">
        <v>252</v>
      </c>
      <c r="B204" t="s">
        <v>2185</v>
      </c>
      <c r="C204" t="s">
        <v>2266</v>
      </c>
      <c r="D204" t="s">
        <v>2300</v>
      </c>
      <c r="E204" t="s">
        <v>2355</v>
      </c>
      <c r="F204" t="s">
        <v>2355</v>
      </c>
      <c r="G204" t="s">
        <v>2546</v>
      </c>
      <c r="H204" t="s">
        <v>2653</v>
      </c>
    </row>
    <row r="205" spans="1:8" x14ac:dyDescent="0.3">
      <c r="A205" t="s">
        <v>253</v>
      </c>
      <c r="B205" t="s">
        <v>2186</v>
      </c>
      <c r="C205" t="s">
        <v>2267</v>
      </c>
      <c r="D205" t="s">
        <v>2301</v>
      </c>
      <c r="E205" t="s">
        <v>2356</v>
      </c>
      <c r="F205" t="s">
        <v>2460</v>
      </c>
      <c r="G205" t="s">
        <v>2547</v>
      </c>
      <c r="H205" t="s">
        <v>2654</v>
      </c>
    </row>
    <row r="206" spans="1:8" x14ac:dyDescent="0.3">
      <c r="A206" t="s">
        <v>259</v>
      </c>
      <c r="B206" t="s">
        <v>2187</v>
      </c>
      <c r="C206" t="s">
        <v>2268</v>
      </c>
      <c r="D206" t="s">
        <v>2302</v>
      </c>
      <c r="E206" t="s">
        <v>2357</v>
      </c>
      <c r="F206" t="s">
        <v>2461</v>
      </c>
      <c r="G206" t="s">
        <v>2548</v>
      </c>
      <c r="H206" t="s">
        <v>2655</v>
      </c>
    </row>
    <row r="207" spans="1:8" x14ac:dyDescent="0.3">
      <c r="A207" t="s">
        <v>260</v>
      </c>
      <c r="B207" t="s">
        <v>2188</v>
      </c>
      <c r="C207" t="s">
        <v>2269</v>
      </c>
      <c r="D207" t="s">
        <v>2303</v>
      </c>
      <c r="E207" t="s">
        <v>2358</v>
      </c>
      <c r="F207" t="s">
        <v>2462</v>
      </c>
      <c r="G207" t="s">
        <v>2549</v>
      </c>
      <c r="H207" t="s">
        <v>2656</v>
      </c>
    </row>
    <row r="208" spans="1:8" x14ac:dyDescent="0.3">
      <c r="A208" t="s">
        <v>261</v>
      </c>
      <c r="B208" t="s">
        <v>2189</v>
      </c>
      <c r="C208" t="s">
        <v>2270</v>
      </c>
      <c r="D208" t="s">
        <v>2304</v>
      </c>
      <c r="E208" t="s">
        <v>2359</v>
      </c>
      <c r="F208" t="s">
        <v>2463</v>
      </c>
      <c r="G208" t="s">
        <v>2550</v>
      </c>
      <c r="H208" t="s">
        <v>2657</v>
      </c>
    </row>
    <row r="209" spans="1:8" x14ac:dyDescent="0.3">
      <c r="A209" t="s">
        <v>262</v>
      </c>
      <c r="B209" t="s">
        <v>2190</v>
      </c>
      <c r="C209" t="s">
        <v>2264</v>
      </c>
      <c r="D209" t="s">
        <v>264</v>
      </c>
      <c r="E209" t="s">
        <v>2360</v>
      </c>
      <c r="F209" t="s">
        <v>2464</v>
      </c>
      <c r="G209" t="s">
        <v>2551</v>
      </c>
      <c r="H209" t="s">
        <v>2658</v>
      </c>
    </row>
    <row r="210" spans="1:8" x14ac:dyDescent="0.3">
      <c r="A210" t="s">
        <v>567</v>
      </c>
      <c r="B210" t="s">
        <v>2191</v>
      </c>
      <c r="C210" t="s">
        <v>2264</v>
      </c>
      <c r="D210" t="s">
        <v>264</v>
      </c>
      <c r="E210" t="s">
        <v>2361</v>
      </c>
      <c r="F210" t="s">
        <v>2465</v>
      </c>
      <c r="G210" t="s">
        <v>2552</v>
      </c>
      <c r="H210" t="s">
        <v>2659</v>
      </c>
    </row>
    <row r="211" spans="1:8" x14ac:dyDescent="0.3">
      <c r="A211" t="s">
        <v>265</v>
      </c>
      <c r="B211" t="s">
        <v>2181</v>
      </c>
      <c r="C211" t="s">
        <v>2264</v>
      </c>
      <c r="D211" t="s">
        <v>264</v>
      </c>
      <c r="E211" t="s">
        <v>2362</v>
      </c>
      <c r="F211" t="s">
        <v>2466</v>
      </c>
      <c r="G211" t="s">
        <v>2553</v>
      </c>
      <c r="H211">
        <v>0</v>
      </c>
    </row>
    <row r="212" spans="1:8" x14ac:dyDescent="0.3">
      <c r="A212" t="s">
        <v>568</v>
      </c>
      <c r="B212" t="s">
        <v>2192</v>
      </c>
      <c r="C212" t="s">
        <v>2264</v>
      </c>
      <c r="D212" t="s">
        <v>264</v>
      </c>
      <c r="E212" t="s">
        <v>2363</v>
      </c>
      <c r="F212" t="s">
        <v>2467</v>
      </c>
      <c r="G212" t="s">
        <v>2554</v>
      </c>
      <c r="H212">
        <v>0</v>
      </c>
    </row>
    <row r="213" spans="1:8" x14ac:dyDescent="0.3">
      <c r="A213" t="s">
        <v>266</v>
      </c>
      <c r="B213" t="s">
        <v>2193</v>
      </c>
      <c r="C213" t="s">
        <v>2264</v>
      </c>
      <c r="D213" t="s">
        <v>264</v>
      </c>
      <c r="E213" t="s">
        <v>2364</v>
      </c>
      <c r="F213">
        <v>0</v>
      </c>
      <c r="G213" t="s">
        <v>2555</v>
      </c>
      <c r="H213" t="s">
        <v>2660</v>
      </c>
    </row>
    <row r="214" spans="1:8" x14ac:dyDescent="0.3">
      <c r="A214" t="s">
        <v>268</v>
      </c>
      <c r="B214" t="s">
        <v>2194</v>
      </c>
      <c r="C214" t="s">
        <v>2271</v>
      </c>
      <c r="D214" t="s">
        <v>2305</v>
      </c>
      <c r="E214" t="s">
        <v>2365</v>
      </c>
      <c r="F214" t="s">
        <v>2468</v>
      </c>
      <c r="G214" t="s">
        <v>2556</v>
      </c>
      <c r="H214" t="s">
        <v>2661</v>
      </c>
    </row>
    <row r="215" spans="1:8" x14ac:dyDescent="0.3">
      <c r="A215" t="s">
        <v>269</v>
      </c>
      <c r="B215" t="s">
        <v>2195</v>
      </c>
      <c r="C215" t="s">
        <v>2271</v>
      </c>
      <c r="D215" t="s">
        <v>2305</v>
      </c>
      <c r="E215" t="s">
        <v>2366</v>
      </c>
      <c r="F215">
        <v>0</v>
      </c>
      <c r="G215" t="s">
        <v>2557</v>
      </c>
      <c r="H215" t="s">
        <v>2662</v>
      </c>
    </row>
    <row r="216" spans="1:8" x14ac:dyDescent="0.3">
      <c r="A216" t="s">
        <v>270</v>
      </c>
      <c r="B216" t="s">
        <v>2196</v>
      </c>
      <c r="C216" t="s">
        <v>2271</v>
      </c>
      <c r="D216" t="s">
        <v>2305</v>
      </c>
      <c r="E216" t="s">
        <v>2367</v>
      </c>
      <c r="F216" t="s">
        <v>2469</v>
      </c>
      <c r="G216" t="s">
        <v>2558</v>
      </c>
      <c r="H216" t="s">
        <v>2663</v>
      </c>
    </row>
    <row r="217" spans="1:8" x14ac:dyDescent="0.3">
      <c r="A217" t="s">
        <v>271</v>
      </c>
      <c r="B217" t="s">
        <v>2194</v>
      </c>
      <c r="C217" t="s">
        <v>2271</v>
      </c>
      <c r="D217" t="s">
        <v>2305</v>
      </c>
      <c r="E217" t="s">
        <v>2368</v>
      </c>
      <c r="F217" t="s">
        <v>2470</v>
      </c>
      <c r="G217" t="s">
        <v>2559</v>
      </c>
      <c r="H217" t="s">
        <v>2664</v>
      </c>
    </row>
    <row r="218" spans="1:8" x14ac:dyDescent="0.3">
      <c r="A218" t="s">
        <v>272</v>
      </c>
      <c r="B218" t="s">
        <v>2197</v>
      </c>
      <c r="C218" t="s">
        <v>2271</v>
      </c>
      <c r="D218" t="s">
        <v>2305</v>
      </c>
      <c r="E218" t="s">
        <v>2369</v>
      </c>
      <c r="F218" t="s">
        <v>2471</v>
      </c>
      <c r="G218" t="s">
        <v>2560</v>
      </c>
      <c r="H218" t="s">
        <v>2665</v>
      </c>
    </row>
    <row r="219" spans="1:8" x14ac:dyDescent="0.3">
      <c r="A219" t="s">
        <v>273</v>
      </c>
      <c r="B219" t="s">
        <v>2198</v>
      </c>
      <c r="C219" t="s">
        <v>2272</v>
      </c>
      <c r="D219" t="s">
        <v>2306</v>
      </c>
      <c r="E219" t="s">
        <v>2370</v>
      </c>
      <c r="F219" t="s">
        <v>2472</v>
      </c>
      <c r="G219" t="s">
        <v>2561</v>
      </c>
      <c r="H219" t="s">
        <v>2666</v>
      </c>
    </row>
    <row r="220" spans="1:8" x14ac:dyDescent="0.3">
      <c r="A220" t="s">
        <v>274</v>
      </c>
      <c r="B220" t="s">
        <v>2199</v>
      </c>
      <c r="C220" t="s">
        <v>2271</v>
      </c>
      <c r="D220" t="s">
        <v>2305</v>
      </c>
      <c r="E220" t="s">
        <v>2371</v>
      </c>
      <c r="F220" t="s">
        <v>2473</v>
      </c>
      <c r="G220" t="s">
        <v>2562</v>
      </c>
      <c r="H220">
        <v>0</v>
      </c>
    </row>
    <row r="221" spans="1:8" x14ac:dyDescent="0.3">
      <c r="A221" t="s">
        <v>276</v>
      </c>
      <c r="B221" t="s">
        <v>2200</v>
      </c>
      <c r="C221" t="s">
        <v>2273</v>
      </c>
      <c r="D221" t="s">
        <v>296</v>
      </c>
      <c r="E221" t="s">
        <v>2372</v>
      </c>
      <c r="F221">
        <v>0</v>
      </c>
      <c r="G221" t="s">
        <v>2563</v>
      </c>
      <c r="H221" t="s">
        <v>2667</v>
      </c>
    </row>
    <row r="222" spans="1:8" x14ac:dyDescent="0.3">
      <c r="A222" t="s">
        <v>278</v>
      </c>
      <c r="B222" t="s">
        <v>2201</v>
      </c>
      <c r="C222" t="s">
        <v>2273</v>
      </c>
      <c r="D222" t="s">
        <v>296</v>
      </c>
      <c r="E222" t="s">
        <v>2373</v>
      </c>
      <c r="F222" t="s">
        <v>2474</v>
      </c>
      <c r="G222" t="s">
        <v>2564</v>
      </c>
      <c r="H222" t="s">
        <v>2668</v>
      </c>
    </row>
    <row r="223" spans="1:8" x14ac:dyDescent="0.3">
      <c r="A223" t="s">
        <v>279</v>
      </c>
      <c r="B223" t="s">
        <v>2202</v>
      </c>
      <c r="C223" t="s">
        <v>2273</v>
      </c>
      <c r="D223" t="s">
        <v>296</v>
      </c>
      <c r="E223" t="s">
        <v>2374</v>
      </c>
      <c r="F223">
        <v>0</v>
      </c>
      <c r="G223" t="s">
        <v>2565</v>
      </c>
      <c r="H223" t="s">
        <v>2669</v>
      </c>
    </row>
    <row r="224" spans="1:8" x14ac:dyDescent="0.3">
      <c r="A224" t="s">
        <v>281</v>
      </c>
      <c r="B224" t="s">
        <v>2203</v>
      </c>
      <c r="C224" t="s">
        <v>2273</v>
      </c>
      <c r="D224" t="s">
        <v>296</v>
      </c>
      <c r="E224" t="s">
        <v>2375</v>
      </c>
      <c r="F224" t="s">
        <v>2475</v>
      </c>
      <c r="G224" t="s">
        <v>2566</v>
      </c>
      <c r="H224" t="s">
        <v>2670</v>
      </c>
    </row>
    <row r="225" spans="1:8" x14ac:dyDescent="0.3">
      <c r="A225" t="s">
        <v>282</v>
      </c>
      <c r="B225" t="s">
        <v>2204</v>
      </c>
      <c r="C225" t="s">
        <v>2274</v>
      </c>
      <c r="D225" t="s">
        <v>2307</v>
      </c>
      <c r="E225" t="s">
        <v>2376</v>
      </c>
      <c r="F225" t="s">
        <v>2376</v>
      </c>
      <c r="G225" t="s">
        <v>2567</v>
      </c>
      <c r="H225">
        <v>0</v>
      </c>
    </row>
    <row r="226" spans="1:8" x14ac:dyDescent="0.3">
      <c r="A226" t="s">
        <v>283</v>
      </c>
      <c r="B226" t="s">
        <v>2205</v>
      </c>
      <c r="C226" t="s">
        <v>2273</v>
      </c>
      <c r="D226" t="s">
        <v>296</v>
      </c>
      <c r="E226" t="s">
        <v>2377</v>
      </c>
      <c r="F226" t="s">
        <v>2476</v>
      </c>
      <c r="G226" t="s">
        <v>2568</v>
      </c>
      <c r="H226" t="s">
        <v>2671</v>
      </c>
    </row>
    <row r="227" spans="1:8" x14ac:dyDescent="0.3">
      <c r="A227" t="s">
        <v>284</v>
      </c>
      <c r="B227" t="s">
        <v>2205</v>
      </c>
      <c r="C227" t="s">
        <v>2273</v>
      </c>
      <c r="D227" t="s">
        <v>296</v>
      </c>
      <c r="E227" t="s">
        <v>2378</v>
      </c>
      <c r="F227" t="s">
        <v>2477</v>
      </c>
      <c r="G227" t="s">
        <v>2569</v>
      </c>
      <c r="H227" t="s">
        <v>2672</v>
      </c>
    </row>
    <row r="228" spans="1:8" x14ac:dyDescent="0.3">
      <c r="A228" t="s">
        <v>286</v>
      </c>
      <c r="B228" t="s">
        <v>2204</v>
      </c>
      <c r="C228" t="s">
        <v>2274</v>
      </c>
      <c r="D228" t="s">
        <v>2307</v>
      </c>
      <c r="E228" t="s">
        <v>2379</v>
      </c>
      <c r="F228" t="s">
        <v>2478</v>
      </c>
      <c r="G228" t="s">
        <v>2570</v>
      </c>
      <c r="H228" t="s">
        <v>2673</v>
      </c>
    </row>
    <row r="229" spans="1:8" x14ac:dyDescent="0.3">
      <c r="A229" t="s">
        <v>287</v>
      </c>
      <c r="B229" t="s">
        <v>2206</v>
      </c>
      <c r="C229" t="s">
        <v>2273</v>
      </c>
      <c r="D229" t="s">
        <v>296</v>
      </c>
      <c r="E229" t="s">
        <v>2380</v>
      </c>
      <c r="F229" t="s">
        <v>2479</v>
      </c>
      <c r="G229" t="s">
        <v>2571</v>
      </c>
      <c r="H229" t="s">
        <v>2674</v>
      </c>
    </row>
    <row r="230" spans="1:8" x14ac:dyDescent="0.3">
      <c r="A230" t="s">
        <v>288</v>
      </c>
      <c r="B230" t="s">
        <v>2207</v>
      </c>
      <c r="C230" t="s">
        <v>2274</v>
      </c>
      <c r="D230" t="s">
        <v>2307</v>
      </c>
      <c r="E230">
        <v>0</v>
      </c>
      <c r="F230">
        <v>0</v>
      </c>
      <c r="G230">
        <v>0</v>
      </c>
      <c r="H230">
        <v>0</v>
      </c>
    </row>
    <row r="231" spans="1:8" x14ac:dyDescent="0.3">
      <c r="A231" t="s">
        <v>289</v>
      </c>
      <c r="B231" t="s">
        <v>2208</v>
      </c>
      <c r="C231" t="s">
        <v>2274</v>
      </c>
      <c r="D231" t="s">
        <v>2307</v>
      </c>
      <c r="E231" t="s">
        <v>2381</v>
      </c>
      <c r="F231" t="s">
        <v>2480</v>
      </c>
      <c r="G231" t="s">
        <v>2572</v>
      </c>
      <c r="H231">
        <v>0</v>
      </c>
    </row>
    <row r="232" spans="1:8" x14ac:dyDescent="0.3">
      <c r="A232" t="s">
        <v>292</v>
      </c>
      <c r="B232" t="s">
        <v>2209</v>
      </c>
      <c r="C232" t="s">
        <v>2275</v>
      </c>
      <c r="D232" t="s">
        <v>2308</v>
      </c>
      <c r="E232" t="s">
        <v>2382</v>
      </c>
      <c r="F232">
        <v>0</v>
      </c>
      <c r="G232" t="s">
        <v>2573</v>
      </c>
      <c r="H232" t="s">
        <v>2675</v>
      </c>
    </row>
    <row r="233" spans="1:8" x14ac:dyDescent="0.3">
      <c r="A233" t="s">
        <v>293</v>
      </c>
      <c r="B233" t="s">
        <v>2210</v>
      </c>
      <c r="C233" t="s">
        <v>2273</v>
      </c>
      <c r="D233" t="s">
        <v>296</v>
      </c>
      <c r="E233" t="s">
        <v>2383</v>
      </c>
      <c r="F233">
        <v>0</v>
      </c>
      <c r="G233" t="s">
        <v>2574</v>
      </c>
      <c r="H233" t="s">
        <v>2676</v>
      </c>
    </row>
    <row r="234" spans="1:8" x14ac:dyDescent="0.3">
      <c r="A234" t="s">
        <v>294</v>
      </c>
      <c r="B234" t="s">
        <v>2211</v>
      </c>
      <c r="C234" t="s">
        <v>2273</v>
      </c>
      <c r="D234" t="s">
        <v>296</v>
      </c>
      <c r="E234" t="s">
        <v>2384</v>
      </c>
      <c r="F234">
        <v>0</v>
      </c>
      <c r="G234" t="s">
        <v>2575</v>
      </c>
      <c r="H234" t="s">
        <v>2677</v>
      </c>
    </row>
    <row r="235" spans="1:8" x14ac:dyDescent="0.3">
      <c r="A235" t="s">
        <v>295</v>
      </c>
      <c r="B235" t="s">
        <v>2212</v>
      </c>
      <c r="C235" t="s">
        <v>2273</v>
      </c>
      <c r="D235" t="s">
        <v>296</v>
      </c>
      <c r="E235" t="s">
        <v>2385</v>
      </c>
      <c r="F235" t="s">
        <v>2481</v>
      </c>
      <c r="G235" t="s">
        <v>2576</v>
      </c>
      <c r="H235" t="s">
        <v>2678</v>
      </c>
    </row>
    <row r="236" spans="1:8" x14ac:dyDescent="0.3">
      <c r="A236" t="s">
        <v>571</v>
      </c>
      <c r="B236" t="s">
        <v>2213</v>
      </c>
      <c r="C236" t="s">
        <v>2273</v>
      </c>
      <c r="D236" t="s">
        <v>296</v>
      </c>
      <c r="E236" t="s">
        <v>2386</v>
      </c>
      <c r="F236">
        <v>0</v>
      </c>
      <c r="G236" t="s">
        <v>2577</v>
      </c>
      <c r="H236" t="s">
        <v>2679</v>
      </c>
    </row>
    <row r="237" spans="1:8" x14ac:dyDescent="0.3">
      <c r="A237" t="s">
        <v>572</v>
      </c>
      <c r="B237" t="s">
        <v>2214</v>
      </c>
      <c r="C237" t="s">
        <v>2273</v>
      </c>
      <c r="D237" t="s">
        <v>296</v>
      </c>
      <c r="E237" t="s">
        <v>2387</v>
      </c>
      <c r="F237" t="s">
        <v>2482</v>
      </c>
      <c r="G237" t="s">
        <v>2578</v>
      </c>
      <c r="H237" t="s">
        <v>2680</v>
      </c>
    </row>
    <row r="238" spans="1:8" x14ac:dyDescent="0.3">
      <c r="A238" t="s">
        <v>297</v>
      </c>
      <c r="B238" t="s">
        <v>2215</v>
      </c>
      <c r="C238" t="s">
        <v>2276</v>
      </c>
      <c r="D238" t="s">
        <v>2309</v>
      </c>
      <c r="E238" t="s">
        <v>2388</v>
      </c>
      <c r="F238" t="s">
        <v>2483</v>
      </c>
      <c r="G238" t="s">
        <v>2579</v>
      </c>
      <c r="H238">
        <v>0</v>
      </c>
    </row>
    <row r="239" spans="1:8" x14ac:dyDescent="0.3">
      <c r="A239" t="s">
        <v>574</v>
      </c>
      <c r="B239" t="s">
        <v>2216</v>
      </c>
      <c r="C239" t="s">
        <v>2273</v>
      </c>
      <c r="D239" t="s">
        <v>296</v>
      </c>
      <c r="E239" t="s">
        <v>2389</v>
      </c>
      <c r="F239" t="s">
        <v>2389</v>
      </c>
      <c r="G239" t="s">
        <v>2580</v>
      </c>
      <c r="H239" t="s">
        <v>2681</v>
      </c>
    </row>
    <row r="240" spans="1:8" x14ac:dyDescent="0.3">
      <c r="A240" t="s">
        <v>298</v>
      </c>
      <c r="B240" t="s">
        <v>2217</v>
      </c>
      <c r="C240" t="s">
        <v>2277</v>
      </c>
      <c r="D240" t="s">
        <v>2310</v>
      </c>
      <c r="E240" t="s">
        <v>2390</v>
      </c>
      <c r="F240" t="s">
        <v>2484</v>
      </c>
      <c r="G240" t="s">
        <v>2581</v>
      </c>
      <c r="H240" t="s">
        <v>2682</v>
      </c>
    </row>
    <row r="241" spans="1:8" x14ac:dyDescent="0.3">
      <c r="A241" t="s">
        <v>299</v>
      </c>
      <c r="B241" t="s">
        <v>2218</v>
      </c>
      <c r="C241" t="s">
        <v>2278</v>
      </c>
      <c r="D241" t="s">
        <v>2311</v>
      </c>
      <c r="E241" t="s">
        <v>2391</v>
      </c>
      <c r="F241" t="s">
        <v>2485</v>
      </c>
      <c r="G241" t="s">
        <v>2582</v>
      </c>
      <c r="H241" t="s">
        <v>2683</v>
      </c>
    </row>
    <row r="242" spans="1:8" x14ac:dyDescent="0.3">
      <c r="A242" t="s">
        <v>300</v>
      </c>
      <c r="B242" t="s">
        <v>2219</v>
      </c>
      <c r="C242" t="s">
        <v>2279</v>
      </c>
      <c r="D242" t="s">
        <v>2312</v>
      </c>
      <c r="E242" t="s">
        <v>2392</v>
      </c>
      <c r="F242">
        <v>0</v>
      </c>
      <c r="G242" t="s">
        <v>2583</v>
      </c>
      <c r="H242" t="s">
        <v>2684</v>
      </c>
    </row>
    <row r="243" spans="1:8" x14ac:dyDescent="0.3">
      <c r="A243" t="s">
        <v>301</v>
      </c>
      <c r="B243" t="s">
        <v>2220</v>
      </c>
      <c r="C243" t="s">
        <v>2280</v>
      </c>
      <c r="D243" t="s">
        <v>2313</v>
      </c>
      <c r="E243" t="s">
        <v>2393</v>
      </c>
      <c r="F243">
        <v>0</v>
      </c>
      <c r="G243" t="s">
        <v>2584</v>
      </c>
      <c r="H243" t="s">
        <v>2685</v>
      </c>
    </row>
    <row r="244" spans="1:8" x14ac:dyDescent="0.3">
      <c r="A244" t="s">
        <v>302</v>
      </c>
      <c r="B244" t="s">
        <v>2221</v>
      </c>
      <c r="C244" t="s">
        <v>2281</v>
      </c>
      <c r="D244" t="s">
        <v>2314</v>
      </c>
      <c r="E244" t="s">
        <v>2394</v>
      </c>
      <c r="F244" t="s">
        <v>2486</v>
      </c>
      <c r="G244" t="s">
        <v>2585</v>
      </c>
      <c r="H244" t="s">
        <v>2686</v>
      </c>
    </row>
    <row r="245" spans="1:8" x14ac:dyDescent="0.3">
      <c r="A245" t="s">
        <v>575</v>
      </c>
      <c r="B245" t="s">
        <v>2222</v>
      </c>
      <c r="C245" t="s">
        <v>2273</v>
      </c>
      <c r="D245" t="s">
        <v>296</v>
      </c>
      <c r="E245" t="s">
        <v>2395</v>
      </c>
      <c r="F245" t="s">
        <v>2487</v>
      </c>
      <c r="G245" t="s">
        <v>2586</v>
      </c>
      <c r="H245" t="s">
        <v>2687</v>
      </c>
    </row>
    <row r="246" spans="1:8" x14ac:dyDescent="0.3">
      <c r="A246" t="s">
        <v>576</v>
      </c>
      <c r="B246" t="s">
        <v>2223</v>
      </c>
      <c r="C246" t="s">
        <v>2273</v>
      </c>
      <c r="D246" t="s">
        <v>296</v>
      </c>
      <c r="E246" t="s">
        <v>2396</v>
      </c>
      <c r="F246" t="s">
        <v>2488</v>
      </c>
      <c r="G246" t="s">
        <v>2587</v>
      </c>
      <c r="H246">
        <v>0</v>
      </c>
    </row>
    <row r="247" spans="1:8" x14ac:dyDescent="0.3">
      <c r="A247" t="s">
        <v>303</v>
      </c>
      <c r="B247" t="s">
        <v>2224</v>
      </c>
      <c r="C247" t="s">
        <v>2273</v>
      </c>
      <c r="D247" t="s">
        <v>296</v>
      </c>
      <c r="E247">
        <v>0</v>
      </c>
      <c r="F247">
        <v>0</v>
      </c>
      <c r="G247">
        <v>0</v>
      </c>
      <c r="H247">
        <v>0</v>
      </c>
    </row>
    <row r="248" spans="1:8" x14ac:dyDescent="0.3">
      <c r="A248" t="s">
        <v>577</v>
      </c>
      <c r="B248" t="s">
        <v>2211</v>
      </c>
      <c r="C248" t="s">
        <v>2273</v>
      </c>
      <c r="D248" t="s">
        <v>296</v>
      </c>
      <c r="E248" t="s">
        <v>2397</v>
      </c>
      <c r="F248" t="s">
        <v>2489</v>
      </c>
      <c r="G248" t="s">
        <v>2588</v>
      </c>
      <c r="H248" t="s">
        <v>2688</v>
      </c>
    </row>
    <row r="249" spans="1:8" x14ac:dyDescent="0.3">
      <c r="A249" t="s">
        <v>578</v>
      </c>
      <c r="B249" t="s">
        <v>2225</v>
      </c>
      <c r="C249" t="s">
        <v>2273</v>
      </c>
      <c r="D249" t="s">
        <v>296</v>
      </c>
      <c r="E249" t="s">
        <v>2398</v>
      </c>
      <c r="F249" t="s">
        <v>2490</v>
      </c>
      <c r="G249" t="s">
        <v>2589</v>
      </c>
      <c r="H249">
        <v>0</v>
      </c>
    </row>
    <row r="250" spans="1:8" x14ac:dyDescent="0.3">
      <c r="A250" t="s">
        <v>304</v>
      </c>
      <c r="B250" t="s">
        <v>2226</v>
      </c>
      <c r="C250" t="s">
        <v>2273</v>
      </c>
      <c r="D250" t="s">
        <v>296</v>
      </c>
      <c r="E250" t="s">
        <v>2399</v>
      </c>
      <c r="F250" t="s">
        <v>2491</v>
      </c>
      <c r="G250" t="s">
        <v>2590</v>
      </c>
      <c r="H250">
        <v>0</v>
      </c>
    </row>
    <row r="251" spans="1:8" x14ac:dyDescent="0.3">
      <c r="A251" t="s">
        <v>305</v>
      </c>
      <c r="B251" t="s">
        <v>2210</v>
      </c>
      <c r="C251" t="s">
        <v>2273</v>
      </c>
      <c r="D251" t="s">
        <v>296</v>
      </c>
      <c r="E251" t="s">
        <v>2400</v>
      </c>
      <c r="F251">
        <v>0</v>
      </c>
      <c r="G251" t="s">
        <v>2591</v>
      </c>
      <c r="H251" t="s">
        <v>2689</v>
      </c>
    </row>
    <row r="252" spans="1:8" x14ac:dyDescent="0.3">
      <c r="A252" t="s">
        <v>307</v>
      </c>
      <c r="B252" t="s">
        <v>2204</v>
      </c>
      <c r="C252" t="s">
        <v>2274</v>
      </c>
      <c r="D252" t="s">
        <v>2307</v>
      </c>
      <c r="E252" t="s">
        <v>2401</v>
      </c>
      <c r="F252">
        <v>0</v>
      </c>
      <c r="G252" t="s">
        <v>2592</v>
      </c>
      <c r="H252" t="s">
        <v>2690</v>
      </c>
    </row>
    <row r="253" spans="1:8" x14ac:dyDescent="0.3">
      <c r="A253" t="s">
        <v>308</v>
      </c>
      <c r="B253" t="s">
        <v>2227</v>
      </c>
      <c r="C253" t="s">
        <v>2282</v>
      </c>
      <c r="D253" t="s">
        <v>2315</v>
      </c>
      <c r="E253" t="s">
        <v>2402</v>
      </c>
      <c r="F253" t="s">
        <v>2492</v>
      </c>
      <c r="G253" t="s">
        <v>2593</v>
      </c>
      <c r="H253" t="s">
        <v>2691</v>
      </c>
    </row>
    <row r="254" spans="1:8" x14ac:dyDescent="0.3">
      <c r="A254" t="s">
        <v>310</v>
      </c>
      <c r="B254" t="s">
        <v>2228</v>
      </c>
      <c r="C254" t="s">
        <v>2283</v>
      </c>
      <c r="D254" t="s">
        <v>2316</v>
      </c>
      <c r="E254" t="s">
        <v>2403</v>
      </c>
      <c r="F254" t="s">
        <v>2493</v>
      </c>
      <c r="G254" t="s">
        <v>2594</v>
      </c>
      <c r="H254" t="s">
        <v>2692</v>
      </c>
    </row>
    <row r="255" spans="1:8" x14ac:dyDescent="0.3">
      <c r="A255" t="s">
        <v>311</v>
      </c>
      <c r="B255" t="s">
        <v>2229</v>
      </c>
      <c r="C255" t="s">
        <v>2283</v>
      </c>
      <c r="D255" t="s">
        <v>2316</v>
      </c>
      <c r="E255" t="s">
        <v>2404</v>
      </c>
      <c r="F255">
        <v>0</v>
      </c>
      <c r="G255" t="s">
        <v>2595</v>
      </c>
      <c r="H255">
        <v>0</v>
      </c>
    </row>
    <row r="256" spans="1:8" x14ac:dyDescent="0.3">
      <c r="A256" t="s">
        <v>312</v>
      </c>
      <c r="B256" t="s">
        <v>2230</v>
      </c>
      <c r="C256" t="s">
        <v>2283</v>
      </c>
      <c r="D256" t="s">
        <v>2316</v>
      </c>
      <c r="E256" t="s">
        <v>2405</v>
      </c>
      <c r="F256" t="s">
        <v>2494</v>
      </c>
      <c r="G256" t="s">
        <v>2596</v>
      </c>
      <c r="H256" t="s">
        <v>2693</v>
      </c>
    </row>
    <row r="257" spans="1:8" x14ac:dyDescent="0.3">
      <c r="A257" t="s">
        <v>313</v>
      </c>
      <c r="B257" t="s">
        <v>2231</v>
      </c>
      <c r="C257" t="s">
        <v>2284</v>
      </c>
      <c r="D257" t="s">
        <v>2317</v>
      </c>
      <c r="E257">
        <v>0</v>
      </c>
      <c r="F257">
        <v>0</v>
      </c>
      <c r="G257">
        <v>0</v>
      </c>
      <c r="H257">
        <v>0</v>
      </c>
    </row>
    <row r="258" spans="1:8" x14ac:dyDescent="0.3">
      <c r="A258" t="s">
        <v>314</v>
      </c>
      <c r="B258" t="s">
        <v>2232</v>
      </c>
      <c r="C258" t="s">
        <v>2285</v>
      </c>
      <c r="D258" t="s">
        <v>2318</v>
      </c>
      <c r="E258" t="s">
        <v>2406</v>
      </c>
      <c r="F258">
        <v>0</v>
      </c>
      <c r="G258" t="s">
        <v>2597</v>
      </c>
      <c r="H258" t="s">
        <v>2694</v>
      </c>
    </row>
    <row r="259" spans="1:8" x14ac:dyDescent="0.3">
      <c r="A259" t="s">
        <v>579</v>
      </c>
      <c r="B259" t="s">
        <v>2233</v>
      </c>
      <c r="C259" t="s">
        <v>2286</v>
      </c>
      <c r="D259" t="s">
        <v>2319</v>
      </c>
      <c r="E259" t="s">
        <v>2407</v>
      </c>
      <c r="F259" t="s">
        <v>2495</v>
      </c>
      <c r="G259" t="s">
        <v>2598</v>
      </c>
      <c r="H259" t="s">
        <v>2695</v>
      </c>
    </row>
    <row r="260" spans="1:8" x14ac:dyDescent="0.3">
      <c r="A260" t="s">
        <v>315</v>
      </c>
      <c r="B260" t="s">
        <v>2234</v>
      </c>
      <c r="C260" t="s">
        <v>2287</v>
      </c>
      <c r="D260" t="s">
        <v>2320</v>
      </c>
      <c r="E260" t="s">
        <v>2408</v>
      </c>
      <c r="F260" t="s">
        <v>2408</v>
      </c>
      <c r="G260" t="s">
        <v>2599</v>
      </c>
      <c r="H260">
        <v>0</v>
      </c>
    </row>
    <row r="261" spans="1:8" x14ac:dyDescent="0.3">
      <c r="A261" t="s">
        <v>316</v>
      </c>
      <c r="B261" t="s">
        <v>2235</v>
      </c>
      <c r="C261" t="s">
        <v>2288</v>
      </c>
      <c r="D261" t="s">
        <v>2321</v>
      </c>
      <c r="E261" t="s">
        <v>2409</v>
      </c>
      <c r="F261" t="s">
        <v>2496</v>
      </c>
      <c r="G261" t="s">
        <v>2600</v>
      </c>
      <c r="H261">
        <v>0</v>
      </c>
    </row>
    <row r="262" spans="1:8" x14ac:dyDescent="0.3">
      <c r="A262" t="s">
        <v>317</v>
      </c>
      <c r="B262" t="s">
        <v>2236</v>
      </c>
      <c r="C262" t="s">
        <v>2289</v>
      </c>
      <c r="D262" t="s">
        <v>2322</v>
      </c>
      <c r="E262" t="s">
        <v>2410</v>
      </c>
      <c r="F262">
        <v>0</v>
      </c>
      <c r="G262" t="s">
        <v>2601</v>
      </c>
      <c r="H262" t="s">
        <v>2696</v>
      </c>
    </row>
    <row r="263" spans="1:8" x14ac:dyDescent="0.3">
      <c r="A263" t="s">
        <v>318</v>
      </c>
      <c r="B263" t="s">
        <v>2237</v>
      </c>
      <c r="C263" t="s">
        <v>2290</v>
      </c>
      <c r="D263" t="s">
        <v>2323</v>
      </c>
      <c r="E263" t="s">
        <v>2411</v>
      </c>
      <c r="F263" t="s">
        <v>2497</v>
      </c>
      <c r="G263" t="s">
        <v>2602</v>
      </c>
      <c r="H263" t="s">
        <v>2697</v>
      </c>
    </row>
    <row r="264" spans="1:8" x14ac:dyDescent="0.3">
      <c r="A264" t="s">
        <v>319</v>
      </c>
      <c r="B264" t="s">
        <v>2238</v>
      </c>
      <c r="C264" t="s">
        <v>2283</v>
      </c>
      <c r="D264" t="s">
        <v>2316</v>
      </c>
      <c r="E264" t="s">
        <v>2412</v>
      </c>
      <c r="F264" t="s">
        <v>2498</v>
      </c>
      <c r="G264" t="s">
        <v>2603</v>
      </c>
      <c r="H264" t="s">
        <v>2698</v>
      </c>
    </row>
    <row r="265" spans="1:8" x14ac:dyDescent="0.3">
      <c r="A265" t="s">
        <v>320</v>
      </c>
      <c r="B265" t="s">
        <v>2239</v>
      </c>
      <c r="C265" t="s">
        <v>2283</v>
      </c>
      <c r="D265" t="s">
        <v>2316</v>
      </c>
      <c r="E265" t="s">
        <v>2413</v>
      </c>
      <c r="F265" t="s">
        <v>2499</v>
      </c>
      <c r="G265" t="s">
        <v>2604</v>
      </c>
      <c r="H265">
        <v>0</v>
      </c>
    </row>
    <row r="266" spans="1:8" x14ac:dyDescent="0.3">
      <c r="A266" t="s">
        <v>321</v>
      </c>
      <c r="B266" t="s">
        <v>2240</v>
      </c>
      <c r="C266" t="s">
        <v>2289</v>
      </c>
      <c r="D266" t="s">
        <v>2322</v>
      </c>
      <c r="E266" t="s">
        <v>2414</v>
      </c>
      <c r="F266" t="s">
        <v>2500</v>
      </c>
      <c r="G266" t="s">
        <v>2605</v>
      </c>
      <c r="H266">
        <v>0</v>
      </c>
    </row>
    <row r="267" spans="1:8" x14ac:dyDescent="0.3">
      <c r="A267" t="s">
        <v>322</v>
      </c>
      <c r="B267" t="s">
        <v>2230</v>
      </c>
      <c r="C267" t="s">
        <v>2283</v>
      </c>
      <c r="D267" t="s">
        <v>2316</v>
      </c>
      <c r="E267" t="s">
        <v>2415</v>
      </c>
      <c r="F267" t="s">
        <v>2501</v>
      </c>
      <c r="G267" t="s">
        <v>2606</v>
      </c>
      <c r="H267">
        <v>0</v>
      </c>
    </row>
    <row r="268" spans="1:8" x14ac:dyDescent="0.3">
      <c r="A268" t="s">
        <v>325</v>
      </c>
      <c r="B268" t="s">
        <v>2241</v>
      </c>
      <c r="C268" t="s">
        <v>1185</v>
      </c>
      <c r="D268" t="s">
        <v>371</v>
      </c>
      <c r="E268" t="s">
        <v>2416</v>
      </c>
      <c r="F268">
        <v>0</v>
      </c>
      <c r="G268" t="s">
        <v>2607</v>
      </c>
      <c r="H268" t="s">
        <v>2699</v>
      </c>
    </row>
    <row r="269" spans="1:8" x14ac:dyDescent="0.3">
      <c r="A269" t="s">
        <v>326</v>
      </c>
      <c r="B269" t="s">
        <v>2242</v>
      </c>
      <c r="C269" t="s">
        <v>1388</v>
      </c>
      <c r="D269" t="s">
        <v>345</v>
      </c>
      <c r="E269" t="s">
        <v>2417</v>
      </c>
      <c r="F269" t="s">
        <v>2502</v>
      </c>
      <c r="G269" t="s">
        <v>2608</v>
      </c>
      <c r="H269">
        <v>0</v>
      </c>
    </row>
    <row r="270" spans="1:8" x14ac:dyDescent="0.3">
      <c r="A270" t="s">
        <v>327</v>
      </c>
      <c r="B270" t="s">
        <v>2243</v>
      </c>
      <c r="C270" t="s">
        <v>1185</v>
      </c>
      <c r="D270" t="s">
        <v>371</v>
      </c>
      <c r="E270" t="s">
        <v>2418</v>
      </c>
      <c r="F270">
        <v>0</v>
      </c>
      <c r="G270" t="s">
        <v>2609</v>
      </c>
      <c r="H270" t="s">
        <v>2700</v>
      </c>
    </row>
    <row r="271" spans="1:8" x14ac:dyDescent="0.3">
      <c r="A271" t="s">
        <v>328</v>
      </c>
      <c r="B271" t="s">
        <v>2244</v>
      </c>
      <c r="C271" t="s">
        <v>1387</v>
      </c>
      <c r="D271" t="s">
        <v>352</v>
      </c>
      <c r="E271" t="s">
        <v>2419</v>
      </c>
      <c r="F271" t="s">
        <v>2503</v>
      </c>
      <c r="G271" t="s">
        <v>2610</v>
      </c>
      <c r="H271">
        <v>0</v>
      </c>
    </row>
    <row r="272" spans="1:8" x14ac:dyDescent="0.3">
      <c r="A272" t="s">
        <v>329</v>
      </c>
      <c r="B272" t="s">
        <v>2245</v>
      </c>
      <c r="C272" t="s">
        <v>1387</v>
      </c>
      <c r="D272" t="s">
        <v>352</v>
      </c>
      <c r="E272" t="s">
        <v>2420</v>
      </c>
      <c r="F272" t="s">
        <v>2504</v>
      </c>
      <c r="G272" t="s">
        <v>2611</v>
      </c>
      <c r="H272" t="s">
        <v>2701</v>
      </c>
    </row>
    <row r="273" spans="1:8" x14ac:dyDescent="0.3">
      <c r="A273" t="s">
        <v>330</v>
      </c>
      <c r="B273" t="s">
        <v>2242</v>
      </c>
      <c r="C273" t="s">
        <v>1388</v>
      </c>
      <c r="D273" t="s">
        <v>345</v>
      </c>
      <c r="E273" t="s">
        <v>2421</v>
      </c>
      <c r="F273" t="s">
        <v>2505</v>
      </c>
      <c r="G273" t="s">
        <v>2612</v>
      </c>
      <c r="H273">
        <v>0</v>
      </c>
    </row>
    <row r="274" spans="1:8" x14ac:dyDescent="0.3">
      <c r="A274" t="s">
        <v>331</v>
      </c>
      <c r="B274" t="s">
        <v>2246</v>
      </c>
      <c r="C274" t="s">
        <v>1185</v>
      </c>
      <c r="D274" t="s">
        <v>371</v>
      </c>
      <c r="E274" t="s">
        <v>2422</v>
      </c>
      <c r="F274">
        <v>0</v>
      </c>
      <c r="G274" t="s">
        <v>2613</v>
      </c>
      <c r="H274">
        <v>0</v>
      </c>
    </row>
    <row r="275" spans="1:8" x14ac:dyDescent="0.3">
      <c r="A275" t="s">
        <v>332</v>
      </c>
      <c r="B275" t="s">
        <v>2247</v>
      </c>
      <c r="C275" t="s">
        <v>1185</v>
      </c>
      <c r="D275" t="s">
        <v>371</v>
      </c>
      <c r="E275" t="s">
        <v>2423</v>
      </c>
      <c r="F275" t="s">
        <v>2506</v>
      </c>
      <c r="G275" t="s">
        <v>2614</v>
      </c>
      <c r="H275" t="s">
        <v>2702</v>
      </c>
    </row>
    <row r="276" spans="1:8" x14ac:dyDescent="0.3">
      <c r="A276" t="s">
        <v>333</v>
      </c>
      <c r="B276" t="s">
        <v>2248</v>
      </c>
      <c r="C276" t="s">
        <v>1185</v>
      </c>
      <c r="D276" t="s">
        <v>371</v>
      </c>
      <c r="E276" t="s">
        <v>2424</v>
      </c>
      <c r="F276" t="s">
        <v>2507</v>
      </c>
      <c r="G276" t="s">
        <v>2615</v>
      </c>
      <c r="H276" t="s">
        <v>2703</v>
      </c>
    </row>
    <row r="277" spans="1:8" x14ac:dyDescent="0.3">
      <c r="A277" t="s">
        <v>334</v>
      </c>
      <c r="B277" t="s">
        <v>2249</v>
      </c>
      <c r="C277" t="s">
        <v>1185</v>
      </c>
      <c r="D277" t="s">
        <v>371</v>
      </c>
      <c r="E277" t="s">
        <v>2425</v>
      </c>
      <c r="F277">
        <v>0</v>
      </c>
      <c r="G277" t="s">
        <v>2616</v>
      </c>
      <c r="H277" t="s">
        <v>2704</v>
      </c>
    </row>
    <row r="278" spans="1:8" x14ac:dyDescent="0.3">
      <c r="A278" t="s">
        <v>335</v>
      </c>
      <c r="B278" t="s">
        <v>2249</v>
      </c>
      <c r="C278" t="s">
        <v>1185</v>
      </c>
      <c r="D278" t="s">
        <v>371</v>
      </c>
      <c r="E278" t="s">
        <v>2426</v>
      </c>
      <c r="F278" t="s">
        <v>2508</v>
      </c>
      <c r="G278" t="s">
        <v>2617</v>
      </c>
      <c r="H278" t="s">
        <v>2705</v>
      </c>
    </row>
    <row r="279" spans="1:8" x14ac:dyDescent="0.3">
      <c r="A279" t="s">
        <v>336</v>
      </c>
      <c r="B279" t="s">
        <v>2248</v>
      </c>
      <c r="C279" t="s">
        <v>1185</v>
      </c>
      <c r="D279" t="s">
        <v>371</v>
      </c>
      <c r="E279" t="s">
        <v>2427</v>
      </c>
      <c r="F279" t="s">
        <v>2509</v>
      </c>
      <c r="G279" t="s">
        <v>2618</v>
      </c>
      <c r="H279" t="s">
        <v>2706</v>
      </c>
    </row>
    <row r="280" spans="1:8" x14ac:dyDescent="0.3">
      <c r="A280" t="s">
        <v>337</v>
      </c>
      <c r="B280" t="s">
        <v>2250</v>
      </c>
      <c r="C280" t="s">
        <v>1185</v>
      </c>
      <c r="D280" t="s">
        <v>371</v>
      </c>
      <c r="E280" t="s">
        <v>2428</v>
      </c>
      <c r="F280" t="s">
        <v>2510</v>
      </c>
      <c r="G280" t="s">
        <v>2619</v>
      </c>
      <c r="H280" t="s">
        <v>2707</v>
      </c>
    </row>
    <row r="281" spans="1:8" x14ac:dyDescent="0.3">
      <c r="A281" t="s">
        <v>338</v>
      </c>
      <c r="B281" t="s">
        <v>1284</v>
      </c>
      <c r="C281" t="s">
        <v>1185</v>
      </c>
      <c r="D281" t="s">
        <v>371</v>
      </c>
      <c r="E281" t="s">
        <v>2429</v>
      </c>
      <c r="F281" t="s">
        <v>2511</v>
      </c>
      <c r="G281" t="s">
        <v>2620</v>
      </c>
      <c r="H281" t="s">
        <v>2708</v>
      </c>
    </row>
    <row r="282" spans="1:8" x14ac:dyDescent="0.3">
      <c r="A282" t="s">
        <v>339</v>
      </c>
      <c r="B282" t="s">
        <v>2251</v>
      </c>
      <c r="C282" t="s">
        <v>2291</v>
      </c>
      <c r="D282" t="s">
        <v>2324</v>
      </c>
      <c r="E282" t="s">
        <v>2430</v>
      </c>
      <c r="F282" t="s">
        <v>2512</v>
      </c>
      <c r="G282" t="s">
        <v>2621</v>
      </c>
      <c r="H282" t="s">
        <v>2709</v>
      </c>
    </row>
    <row r="283" spans="1:8" x14ac:dyDescent="0.3">
      <c r="A283" t="s">
        <v>341</v>
      </c>
      <c r="B283" t="s">
        <v>2252</v>
      </c>
      <c r="C283" t="s">
        <v>1185</v>
      </c>
      <c r="D283" t="s">
        <v>371</v>
      </c>
      <c r="E283" t="s">
        <v>2431</v>
      </c>
      <c r="F283" t="s">
        <v>2431</v>
      </c>
      <c r="G283" t="s">
        <v>2622</v>
      </c>
      <c r="H283">
        <v>0</v>
      </c>
    </row>
    <row r="284" spans="1:8" x14ac:dyDescent="0.3">
      <c r="A284" t="s">
        <v>342</v>
      </c>
      <c r="B284" t="s">
        <v>2253</v>
      </c>
      <c r="C284" t="s">
        <v>1185</v>
      </c>
      <c r="D284" t="s">
        <v>371</v>
      </c>
      <c r="E284" t="s">
        <v>2432</v>
      </c>
      <c r="F284" t="s">
        <v>2513</v>
      </c>
      <c r="G284" t="s">
        <v>2623</v>
      </c>
      <c r="H284" t="s">
        <v>2710</v>
      </c>
    </row>
    <row r="285" spans="1:8" x14ac:dyDescent="0.3">
      <c r="A285" t="s">
        <v>343</v>
      </c>
      <c r="B285" t="s">
        <v>2254</v>
      </c>
      <c r="C285" t="s">
        <v>1185</v>
      </c>
      <c r="D285" t="s">
        <v>371</v>
      </c>
      <c r="E285" t="s">
        <v>2433</v>
      </c>
      <c r="F285">
        <v>0</v>
      </c>
      <c r="G285" t="s">
        <v>2624</v>
      </c>
      <c r="H285">
        <v>0</v>
      </c>
    </row>
    <row r="286" spans="1:8" x14ac:dyDescent="0.3">
      <c r="A286" t="s">
        <v>344</v>
      </c>
      <c r="B286" t="s">
        <v>2255</v>
      </c>
      <c r="C286" t="s">
        <v>1185</v>
      </c>
      <c r="D286" t="s">
        <v>371</v>
      </c>
      <c r="E286" t="s">
        <v>2434</v>
      </c>
      <c r="F286">
        <v>0</v>
      </c>
      <c r="G286" t="s">
        <v>2625</v>
      </c>
      <c r="H286" t="s">
        <v>2711</v>
      </c>
    </row>
    <row r="287" spans="1:8" x14ac:dyDescent="0.3">
      <c r="A287" t="s">
        <v>583</v>
      </c>
      <c r="B287" t="s">
        <v>1281</v>
      </c>
      <c r="C287" t="s">
        <v>1388</v>
      </c>
      <c r="D287" t="s">
        <v>345</v>
      </c>
      <c r="E287" t="s">
        <v>2435</v>
      </c>
      <c r="F287" t="s">
        <v>2514</v>
      </c>
      <c r="G287" t="s">
        <v>2626</v>
      </c>
      <c r="H287">
        <v>0</v>
      </c>
    </row>
    <row r="288" spans="1:8" x14ac:dyDescent="0.3">
      <c r="A288" t="s">
        <v>346</v>
      </c>
      <c r="B288" t="s">
        <v>2256</v>
      </c>
      <c r="C288" t="s">
        <v>1185</v>
      </c>
      <c r="D288" t="s">
        <v>371</v>
      </c>
      <c r="E288" t="s">
        <v>2436</v>
      </c>
      <c r="F288" t="s">
        <v>2515</v>
      </c>
      <c r="G288" t="s">
        <v>2627</v>
      </c>
      <c r="H288" t="s">
        <v>2712</v>
      </c>
    </row>
    <row r="289" spans="1:8" x14ac:dyDescent="0.3">
      <c r="A289" t="s">
        <v>347</v>
      </c>
      <c r="B289" t="s">
        <v>2248</v>
      </c>
      <c r="C289" t="s">
        <v>1185</v>
      </c>
      <c r="D289" t="s">
        <v>371</v>
      </c>
      <c r="E289" t="s">
        <v>2437</v>
      </c>
      <c r="F289">
        <v>0</v>
      </c>
      <c r="G289" t="s">
        <v>2628</v>
      </c>
      <c r="H289" t="s">
        <v>2713</v>
      </c>
    </row>
    <row r="290" spans="1:8" x14ac:dyDescent="0.3">
      <c r="A290" t="s">
        <v>348</v>
      </c>
      <c r="B290" t="s">
        <v>1184</v>
      </c>
      <c r="C290" t="s">
        <v>1185</v>
      </c>
      <c r="D290" t="s">
        <v>371</v>
      </c>
      <c r="E290" t="s">
        <v>1186</v>
      </c>
      <c r="F290" t="s">
        <v>1187</v>
      </c>
      <c r="G290" t="s">
        <v>1188</v>
      </c>
      <c r="H290" t="s">
        <v>1189</v>
      </c>
    </row>
    <row r="291" spans="1:8" x14ac:dyDescent="0.3">
      <c r="A291" t="s">
        <v>350</v>
      </c>
      <c r="B291" t="s">
        <v>2714</v>
      </c>
      <c r="C291" t="s">
        <v>2719</v>
      </c>
      <c r="D291" t="s">
        <v>2720</v>
      </c>
      <c r="E291" t="s">
        <v>2721</v>
      </c>
      <c r="F291">
        <v>0</v>
      </c>
      <c r="G291" t="s">
        <v>2727</v>
      </c>
      <c r="H291">
        <v>0</v>
      </c>
    </row>
    <row r="292" spans="1:8" x14ac:dyDescent="0.3">
      <c r="A292" t="s">
        <v>585</v>
      </c>
      <c r="B292" t="s">
        <v>2715</v>
      </c>
      <c r="C292" t="s">
        <v>1185</v>
      </c>
      <c r="D292" t="s">
        <v>371</v>
      </c>
      <c r="E292" t="s">
        <v>2722</v>
      </c>
      <c r="F292" t="s">
        <v>2722</v>
      </c>
      <c r="G292" t="s">
        <v>2728</v>
      </c>
      <c r="H292" t="s">
        <v>2732</v>
      </c>
    </row>
    <row r="293" spans="1:8" x14ac:dyDescent="0.3">
      <c r="A293" t="s">
        <v>351</v>
      </c>
      <c r="B293" t="s">
        <v>2716</v>
      </c>
      <c r="C293" t="s">
        <v>1185</v>
      </c>
      <c r="D293" t="s">
        <v>371</v>
      </c>
      <c r="E293" t="s">
        <v>2723</v>
      </c>
      <c r="F293">
        <v>0</v>
      </c>
      <c r="G293" t="s">
        <v>2729</v>
      </c>
      <c r="H293" t="s">
        <v>2733</v>
      </c>
    </row>
    <row r="294" spans="1:8" x14ac:dyDescent="0.3">
      <c r="A294" t="s">
        <v>587</v>
      </c>
      <c r="B294" t="s">
        <v>2717</v>
      </c>
      <c r="C294" t="s">
        <v>1387</v>
      </c>
      <c r="D294" t="s">
        <v>352</v>
      </c>
      <c r="E294" t="s">
        <v>2724</v>
      </c>
      <c r="F294">
        <v>0</v>
      </c>
      <c r="G294" t="s">
        <v>2730</v>
      </c>
      <c r="H294">
        <v>0</v>
      </c>
    </row>
    <row r="295" spans="1:8" x14ac:dyDescent="0.3">
      <c r="A295" t="s">
        <v>588</v>
      </c>
      <c r="B295" t="s">
        <v>2718</v>
      </c>
      <c r="C295" t="s">
        <v>1384</v>
      </c>
      <c r="D295" t="s">
        <v>1432</v>
      </c>
      <c r="E295" t="s">
        <v>2725</v>
      </c>
      <c r="F295" t="s">
        <v>2726</v>
      </c>
      <c r="G295" t="s">
        <v>2731</v>
      </c>
      <c r="H295">
        <v>0</v>
      </c>
    </row>
    <row r="296" spans="1:8" x14ac:dyDescent="0.3">
      <c r="A296" t="s">
        <v>353</v>
      </c>
      <c r="B296" t="s">
        <v>1267</v>
      </c>
      <c r="C296" t="s">
        <v>1378</v>
      </c>
      <c r="D296" t="s">
        <v>358</v>
      </c>
      <c r="E296" t="s">
        <v>1672</v>
      </c>
      <c r="F296" t="s">
        <v>1836</v>
      </c>
      <c r="G296" t="s">
        <v>1992</v>
      </c>
      <c r="H296">
        <v>0</v>
      </c>
    </row>
    <row r="297" spans="1:8" x14ac:dyDescent="0.3">
      <c r="A297" t="s">
        <v>589</v>
      </c>
      <c r="B297" t="s">
        <v>1268</v>
      </c>
      <c r="C297" t="s">
        <v>1379</v>
      </c>
      <c r="D297" t="s">
        <v>1427</v>
      </c>
      <c r="E297" t="s">
        <v>1673</v>
      </c>
      <c r="F297">
        <v>0</v>
      </c>
      <c r="G297" t="s">
        <v>1993</v>
      </c>
      <c r="H297">
        <v>0</v>
      </c>
    </row>
    <row r="298" spans="1:8" x14ac:dyDescent="0.3">
      <c r="A298" t="s">
        <v>590</v>
      </c>
      <c r="B298" t="s">
        <v>1269</v>
      </c>
      <c r="C298" t="s">
        <v>1380</v>
      </c>
      <c r="D298" t="s">
        <v>1428</v>
      </c>
      <c r="E298" t="s">
        <v>1674</v>
      </c>
      <c r="F298" t="s">
        <v>1837</v>
      </c>
      <c r="G298" t="s">
        <v>1994</v>
      </c>
      <c r="H298">
        <v>0</v>
      </c>
    </row>
    <row r="299" spans="1:8" x14ac:dyDescent="0.3">
      <c r="A299" t="s">
        <v>355</v>
      </c>
      <c r="B299" t="s">
        <v>1270</v>
      </c>
      <c r="C299" t="s">
        <v>1381</v>
      </c>
      <c r="D299" t="s">
        <v>1429</v>
      </c>
      <c r="E299" t="s">
        <v>1675</v>
      </c>
      <c r="F299" t="s">
        <v>1838</v>
      </c>
      <c r="G299" t="s">
        <v>1995</v>
      </c>
      <c r="H299" t="s">
        <v>1190</v>
      </c>
    </row>
    <row r="300" spans="1:8" x14ac:dyDescent="0.3">
      <c r="A300" t="s">
        <v>356</v>
      </c>
      <c r="B300" t="s">
        <v>1271</v>
      </c>
      <c r="C300" t="s">
        <v>1382</v>
      </c>
      <c r="D300" t="s">
        <v>1430</v>
      </c>
      <c r="E300">
        <v>0</v>
      </c>
      <c r="F300">
        <v>0</v>
      </c>
      <c r="G300" t="s">
        <v>1996</v>
      </c>
      <c r="H300">
        <v>0</v>
      </c>
    </row>
    <row r="301" spans="1:8" x14ac:dyDescent="0.3">
      <c r="A301" t="s">
        <v>357</v>
      </c>
      <c r="B301" t="s">
        <v>1272</v>
      </c>
      <c r="C301" t="s">
        <v>1185</v>
      </c>
      <c r="D301" t="s">
        <v>371</v>
      </c>
      <c r="E301" t="s">
        <v>1676</v>
      </c>
      <c r="F301">
        <v>0</v>
      </c>
      <c r="G301" t="s">
        <v>1997</v>
      </c>
      <c r="H301" t="s">
        <v>1191</v>
      </c>
    </row>
    <row r="302" spans="1:8" x14ac:dyDescent="0.3">
      <c r="A302" t="s">
        <v>591</v>
      </c>
      <c r="B302" t="s">
        <v>1267</v>
      </c>
      <c r="C302" t="s">
        <v>1378</v>
      </c>
      <c r="D302" t="s">
        <v>358</v>
      </c>
      <c r="E302" t="s">
        <v>1677</v>
      </c>
      <c r="F302" t="s">
        <v>1839</v>
      </c>
      <c r="G302" t="s">
        <v>1998</v>
      </c>
      <c r="H302" t="s">
        <v>1192</v>
      </c>
    </row>
    <row r="303" spans="1:8" x14ac:dyDescent="0.3">
      <c r="A303" t="s">
        <v>359</v>
      </c>
      <c r="B303" t="s">
        <v>1273</v>
      </c>
      <c r="C303" t="s">
        <v>1383</v>
      </c>
      <c r="D303" t="s">
        <v>1431</v>
      </c>
      <c r="E303" t="s">
        <v>1678</v>
      </c>
      <c r="F303" t="s">
        <v>1840</v>
      </c>
      <c r="G303" t="s">
        <v>1999</v>
      </c>
      <c r="H303">
        <v>0</v>
      </c>
    </row>
    <row r="304" spans="1:8" x14ac:dyDescent="0.3">
      <c r="A304" t="s">
        <v>365</v>
      </c>
      <c r="B304" t="s">
        <v>1274</v>
      </c>
      <c r="C304" t="s">
        <v>1384</v>
      </c>
      <c r="D304" t="s">
        <v>1432</v>
      </c>
      <c r="E304" t="s">
        <v>1679</v>
      </c>
      <c r="F304" t="s">
        <v>1841</v>
      </c>
      <c r="G304" t="s">
        <v>2000</v>
      </c>
      <c r="H304" t="s">
        <v>1193</v>
      </c>
    </row>
    <row r="305" spans="1:8" x14ac:dyDescent="0.3">
      <c r="A305" t="s">
        <v>366</v>
      </c>
      <c r="B305" t="s">
        <v>1275</v>
      </c>
      <c r="C305" t="s">
        <v>1385</v>
      </c>
      <c r="D305" t="s">
        <v>1433</v>
      </c>
      <c r="E305" t="s">
        <v>1680</v>
      </c>
      <c r="F305" t="s">
        <v>1842</v>
      </c>
      <c r="G305" t="s">
        <v>2001</v>
      </c>
      <c r="H305" t="s">
        <v>1194</v>
      </c>
    </row>
    <row r="306" spans="1:8" x14ac:dyDescent="0.3">
      <c r="A306" t="s">
        <v>367</v>
      </c>
      <c r="B306" t="s">
        <v>1276</v>
      </c>
      <c r="C306" t="s">
        <v>1386</v>
      </c>
      <c r="D306" t="s">
        <v>1434</v>
      </c>
      <c r="E306" t="s">
        <v>1681</v>
      </c>
      <c r="F306" t="s">
        <v>1843</v>
      </c>
      <c r="G306" t="s">
        <v>2002</v>
      </c>
      <c r="H306" t="s">
        <v>1195</v>
      </c>
    </row>
    <row r="307" spans="1:8" x14ac:dyDescent="0.3">
      <c r="A307" t="s">
        <v>368</v>
      </c>
      <c r="B307" t="s">
        <v>1277</v>
      </c>
      <c r="C307" t="s">
        <v>1185</v>
      </c>
      <c r="D307" t="s">
        <v>371</v>
      </c>
      <c r="E307" t="s">
        <v>1682</v>
      </c>
      <c r="F307" t="s">
        <v>1844</v>
      </c>
      <c r="G307" t="s">
        <v>2003</v>
      </c>
      <c r="H307" t="s">
        <v>1196</v>
      </c>
    </row>
    <row r="308" spans="1:8" x14ac:dyDescent="0.3">
      <c r="A308" t="s">
        <v>370</v>
      </c>
      <c r="B308" t="s">
        <v>1278</v>
      </c>
      <c r="C308" t="s">
        <v>1185</v>
      </c>
      <c r="D308" t="s">
        <v>371</v>
      </c>
      <c r="E308" t="s">
        <v>1683</v>
      </c>
      <c r="F308">
        <v>0</v>
      </c>
      <c r="G308" t="s">
        <v>2004</v>
      </c>
      <c r="H308" t="s">
        <v>1197</v>
      </c>
    </row>
    <row r="309" spans="1:8" x14ac:dyDescent="0.3">
      <c r="A309" t="s">
        <v>592</v>
      </c>
      <c r="B309" t="s">
        <v>1279</v>
      </c>
      <c r="C309" t="s">
        <v>1185</v>
      </c>
      <c r="D309" t="s">
        <v>371</v>
      </c>
      <c r="E309" t="s">
        <v>1684</v>
      </c>
      <c r="F309" t="s">
        <v>1845</v>
      </c>
      <c r="G309" t="s">
        <v>2005</v>
      </c>
      <c r="H309" t="s">
        <v>1198</v>
      </c>
    </row>
    <row r="310" spans="1:8" x14ac:dyDescent="0.3">
      <c r="A310" t="s">
        <v>372</v>
      </c>
      <c r="B310" t="s">
        <v>1280</v>
      </c>
      <c r="C310" t="s">
        <v>1387</v>
      </c>
      <c r="D310" t="s">
        <v>352</v>
      </c>
      <c r="E310" t="s">
        <v>1685</v>
      </c>
      <c r="F310" t="s">
        <v>1846</v>
      </c>
      <c r="G310" t="s">
        <v>2006</v>
      </c>
      <c r="H310" t="s">
        <v>1199</v>
      </c>
    </row>
    <row r="311" spans="1:8" x14ac:dyDescent="0.3">
      <c r="A311" t="s">
        <v>373</v>
      </c>
      <c r="B311" t="s">
        <v>1281</v>
      </c>
      <c r="C311" t="s">
        <v>1388</v>
      </c>
      <c r="D311" t="s">
        <v>345</v>
      </c>
      <c r="E311" t="s">
        <v>1686</v>
      </c>
      <c r="F311" t="s">
        <v>1847</v>
      </c>
      <c r="G311" t="s">
        <v>2007</v>
      </c>
      <c r="H311" t="s">
        <v>1200</v>
      </c>
    </row>
    <row r="312" spans="1:8" x14ac:dyDescent="0.3">
      <c r="A312" t="s">
        <v>594</v>
      </c>
      <c r="B312" t="s">
        <v>1282</v>
      </c>
      <c r="C312" t="s">
        <v>1185</v>
      </c>
      <c r="D312" t="s">
        <v>371</v>
      </c>
      <c r="E312" t="s">
        <v>1687</v>
      </c>
      <c r="F312" t="s">
        <v>1848</v>
      </c>
      <c r="G312" t="s">
        <v>2008</v>
      </c>
      <c r="H312" t="s">
        <v>1201</v>
      </c>
    </row>
    <row r="313" spans="1:8" x14ac:dyDescent="0.3">
      <c r="A313" t="s">
        <v>374</v>
      </c>
      <c r="B313" t="s">
        <v>1283</v>
      </c>
      <c r="C313" t="s">
        <v>1185</v>
      </c>
      <c r="D313" t="s">
        <v>371</v>
      </c>
      <c r="E313" t="s">
        <v>1688</v>
      </c>
      <c r="F313" t="s">
        <v>1849</v>
      </c>
      <c r="G313" t="s">
        <v>2009</v>
      </c>
      <c r="H313" t="s">
        <v>1202</v>
      </c>
    </row>
    <row r="314" spans="1:8" x14ac:dyDescent="0.3">
      <c r="A314" t="s">
        <v>375</v>
      </c>
      <c r="B314" t="s">
        <v>1284</v>
      </c>
      <c r="C314" t="s">
        <v>1185</v>
      </c>
      <c r="D314" t="s">
        <v>371</v>
      </c>
      <c r="E314" t="s">
        <v>1689</v>
      </c>
      <c r="F314" t="s">
        <v>1850</v>
      </c>
      <c r="G314" t="s">
        <v>2010</v>
      </c>
      <c r="H314" t="s">
        <v>1203</v>
      </c>
    </row>
    <row r="315" spans="1:8" x14ac:dyDescent="0.3">
      <c r="A315" t="s">
        <v>376</v>
      </c>
      <c r="B315" t="s">
        <v>1285</v>
      </c>
      <c r="C315" t="s">
        <v>1185</v>
      </c>
      <c r="D315" t="s">
        <v>371</v>
      </c>
      <c r="E315" t="s">
        <v>1690</v>
      </c>
      <c r="F315">
        <v>0</v>
      </c>
      <c r="G315" t="s">
        <v>2011</v>
      </c>
      <c r="H315" t="s">
        <v>1204</v>
      </c>
    </row>
    <row r="316" spans="1:8" x14ac:dyDescent="0.3">
      <c r="A316" t="s">
        <v>378</v>
      </c>
      <c r="B316" t="s">
        <v>1286</v>
      </c>
      <c r="C316" t="s">
        <v>1389</v>
      </c>
      <c r="D316" t="s">
        <v>1435</v>
      </c>
      <c r="E316" t="s">
        <v>1691</v>
      </c>
      <c r="F316">
        <v>0</v>
      </c>
      <c r="G316" t="s">
        <v>2012</v>
      </c>
      <c r="H316">
        <v>0</v>
      </c>
    </row>
    <row r="317" spans="1:8" x14ac:dyDescent="0.3">
      <c r="A317" t="s">
        <v>379</v>
      </c>
      <c r="B317" t="s">
        <v>1287</v>
      </c>
      <c r="C317" t="s">
        <v>1389</v>
      </c>
      <c r="D317" t="s">
        <v>1435</v>
      </c>
      <c r="E317" t="s">
        <v>1692</v>
      </c>
      <c r="F317" t="s">
        <v>1851</v>
      </c>
      <c r="G317" t="s">
        <v>2013</v>
      </c>
      <c r="H317" t="s">
        <v>1205</v>
      </c>
    </row>
    <row r="318" spans="1:8" x14ac:dyDescent="0.3">
      <c r="A318" t="s">
        <v>380</v>
      </c>
      <c r="B318" t="s">
        <v>1288</v>
      </c>
      <c r="C318" t="s">
        <v>1389</v>
      </c>
      <c r="D318" t="s">
        <v>1435</v>
      </c>
      <c r="E318" t="s">
        <v>1693</v>
      </c>
      <c r="F318" t="s">
        <v>1852</v>
      </c>
      <c r="G318" t="s">
        <v>2014</v>
      </c>
      <c r="H318" t="s">
        <v>1206</v>
      </c>
    </row>
    <row r="319" spans="1:8" x14ac:dyDescent="0.3">
      <c r="A319" t="s">
        <v>381</v>
      </c>
      <c r="B319" t="s">
        <v>1289</v>
      </c>
      <c r="C319" t="s">
        <v>1389</v>
      </c>
      <c r="D319" t="s">
        <v>1435</v>
      </c>
      <c r="E319" t="s">
        <v>1694</v>
      </c>
      <c r="F319">
        <v>0</v>
      </c>
      <c r="G319" t="s">
        <v>2015</v>
      </c>
      <c r="H319" t="s">
        <v>1207</v>
      </c>
    </row>
    <row r="320" spans="1:8" x14ac:dyDescent="0.3">
      <c r="A320" t="s">
        <v>382</v>
      </c>
      <c r="B320" t="s">
        <v>1290</v>
      </c>
      <c r="C320" t="s">
        <v>1389</v>
      </c>
      <c r="D320" t="s">
        <v>1435</v>
      </c>
      <c r="E320" t="s">
        <v>1695</v>
      </c>
      <c r="F320" t="s">
        <v>1853</v>
      </c>
      <c r="G320" t="s">
        <v>2016</v>
      </c>
      <c r="H320">
        <v>0</v>
      </c>
    </row>
    <row r="321" spans="1:8" x14ac:dyDescent="0.3">
      <c r="A321" t="s">
        <v>599</v>
      </c>
      <c r="B321" t="s">
        <v>1291</v>
      </c>
      <c r="C321" t="s">
        <v>1390</v>
      </c>
      <c r="D321" t="s">
        <v>384</v>
      </c>
      <c r="E321" t="s">
        <v>1696</v>
      </c>
      <c r="F321">
        <v>0</v>
      </c>
      <c r="G321" t="s">
        <v>2017</v>
      </c>
      <c r="H321">
        <v>0</v>
      </c>
    </row>
    <row r="322" spans="1:8" x14ac:dyDescent="0.3">
      <c r="A322" t="s">
        <v>385</v>
      </c>
      <c r="B322" t="s">
        <v>1292</v>
      </c>
      <c r="C322" t="s">
        <v>1389</v>
      </c>
      <c r="D322" t="s">
        <v>1435</v>
      </c>
      <c r="E322" t="s">
        <v>1697</v>
      </c>
      <c r="F322" t="s">
        <v>1854</v>
      </c>
      <c r="G322" t="s">
        <v>2018</v>
      </c>
      <c r="H322" t="s">
        <v>1208</v>
      </c>
    </row>
    <row r="323" spans="1:8" x14ac:dyDescent="0.3">
      <c r="A323" t="s">
        <v>386</v>
      </c>
      <c r="B323" t="s">
        <v>1293</v>
      </c>
      <c r="C323" t="s">
        <v>1391</v>
      </c>
      <c r="D323" t="s">
        <v>1436</v>
      </c>
      <c r="E323" t="s">
        <v>1698</v>
      </c>
      <c r="F323" t="s">
        <v>1855</v>
      </c>
      <c r="G323" t="s">
        <v>2019</v>
      </c>
      <c r="H323" t="s">
        <v>1209</v>
      </c>
    </row>
    <row r="324" spans="1:8" x14ac:dyDescent="0.3">
      <c r="A324" t="s">
        <v>388</v>
      </c>
      <c r="B324" t="s">
        <v>1294</v>
      </c>
      <c r="C324" t="s">
        <v>1390</v>
      </c>
      <c r="D324" t="s">
        <v>384</v>
      </c>
      <c r="E324" t="s">
        <v>1699</v>
      </c>
      <c r="F324">
        <v>0</v>
      </c>
      <c r="G324" t="s">
        <v>2020</v>
      </c>
      <c r="H324">
        <v>0</v>
      </c>
    </row>
    <row r="325" spans="1:8" x14ac:dyDescent="0.3">
      <c r="A325" t="s">
        <v>389</v>
      </c>
      <c r="B325" t="s">
        <v>1295</v>
      </c>
      <c r="C325" t="s">
        <v>1389</v>
      </c>
      <c r="D325" t="s">
        <v>1435</v>
      </c>
      <c r="E325" t="s">
        <v>1700</v>
      </c>
      <c r="F325" t="s">
        <v>1856</v>
      </c>
      <c r="G325" t="s">
        <v>2021</v>
      </c>
      <c r="H325" t="s">
        <v>1210</v>
      </c>
    </row>
    <row r="326" spans="1:8" x14ac:dyDescent="0.3">
      <c r="A326" t="s">
        <v>390</v>
      </c>
      <c r="B326" t="s">
        <v>1296</v>
      </c>
      <c r="C326" t="s">
        <v>1389</v>
      </c>
      <c r="D326" t="s">
        <v>1435</v>
      </c>
      <c r="E326" t="s">
        <v>1701</v>
      </c>
      <c r="F326" t="s">
        <v>1857</v>
      </c>
      <c r="G326" t="s">
        <v>2022</v>
      </c>
      <c r="H326" t="s">
        <v>1211</v>
      </c>
    </row>
    <row r="327" spans="1:8" x14ac:dyDescent="0.3">
      <c r="A327" t="s">
        <v>392</v>
      </c>
      <c r="B327" t="s">
        <v>1297</v>
      </c>
      <c r="C327" t="s">
        <v>1392</v>
      </c>
      <c r="D327" t="s">
        <v>399</v>
      </c>
      <c r="E327" t="s">
        <v>1702</v>
      </c>
      <c r="F327" t="s">
        <v>1858</v>
      </c>
      <c r="G327" t="s">
        <v>2023</v>
      </c>
      <c r="H327" t="s">
        <v>1212</v>
      </c>
    </row>
    <row r="328" spans="1:8" x14ac:dyDescent="0.3">
      <c r="A328" t="s">
        <v>393</v>
      </c>
      <c r="B328" t="s">
        <v>1298</v>
      </c>
      <c r="C328" t="s">
        <v>1392</v>
      </c>
      <c r="D328" t="s">
        <v>399</v>
      </c>
      <c r="E328" t="s">
        <v>1703</v>
      </c>
      <c r="F328" t="s">
        <v>1859</v>
      </c>
      <c r="G328" t="s">
        <v>2024</v>
      </c>
      <c r="H328" t="s">
        <v>1213</v>
      </c>
    </row>
    <row r="329" spans="1:8" x14ac:dyDescent="0.3">
      <c r="A329" t="s">
        <v>394</v>
      </c>
      <c r="B329" t="s">
        <v>1299</v>
      </c>
      <c r="C329" t="s">
        <v>1392</v>
      </c>
      <c r="D329" t="s">
        <v>399</v>
      </c>
      <c r="E329" t="s">
        <v>1704</v>
      </c>
      <c r="F329" t="s">
        <v>1860</v>
      </c>
      <c r="G329" t="s">
        <v>2025</v>
      </c>
      <c r="H329" t="s">
        <v>1214</v>
      </c>
    </row>
    <row r="330" spans="1:8" x14ac:dyDescent="0.3">
      <c r="A330" t="s">
        <v>395</v>
      </c>
      <c r="B330" t="s">
        <v>1300</v>
      </c>
      <c r="C330" t="s">
        <v>1392</v>
      </c>
      <c r="D330" t="s">
        <v>399</v>
      </c>
      <c r="E330" t="s">
        <v>1705</v>
      </c>
      <c r="F330" t="s">
        <v>1861</v>
      </c>
      <c r="G330" t="s">
        <v>2026</v>
      </c>
      <c r="H330" t="s">
        <v>1215</v>
      </c>
    </row>
    <row r="331" spans="1:8" x14ac:dyDescent="0.3">
      <c r="A331" t="s">
        <v>396</v>
      </c>
      <c r="B331" t="s">
        <v>1301</v>
      </c>
      <c r="C331" t="s">
        <v>1392</v>
      </c>
      <c r="D331" t="s">
        <v>399</v>
      </c>
      <c r="E331" t="s">
        <v>1706</v>
      </c>
      <c r="F331">
        <v>0</v>
      </c>
      <c r="G331" t="s">
        <v>2027</v>
      </c>
      <c r="H331" t="s">
        <v>1216</v>
      </c>
    </row>
    <row r="332" spans="1:8" x14ac:dyDescent="0.3">
      <c r="A332" t="s">
        <v>397</v>
      </c>
      <c r="B332" t="s">
        <v>1302</v>
      </c>
      <c r="C332" t="s">
        <v>1392</v>
      </c>
      <c r="D332" t="s">
        <v>399</v>
      </c>
      <c r="E332" t="s">
        <v>1707</v>
      </c>
      <c r="F332" t="s">
        <v>1862</v>
      </c>
      <c r="G332" t="s">
        <v>2028</v>
      </c>
      <c r="H332" t="s">
        <v>1217</v>
      </c>
    </row>
    <row r="333" spans="1:8" x14ac:dyDescent="0.3">
      <c r="A333" t="s">
        <v>600</v>
      </c>
      <c r="B333" t="s">
        <v>1303</v>
      </c>
      <c r="C333" t="s">
        <v>1392</v>
      </c>
      <c r="D333" t="s">
        <v>399</v>
      </c>
      <c r="E333" t="s">
        <v>1708</v>
      </c>
      <c r="F333">
        <v>0</v>
      </c>
      <c r="G333" t="s">
        <v>2029</v>
      </c>
      <c r="H333">
        <v>0</v>
      </c>
    </row>
    <row r="334" spans="1:8" x14ac:dyDescent="0.3">
      <c r="A334" t="s">
        <v>400</v>
      </c>
      <c r="B334" t="s">
        <v>1304</v>
      </c>
      <c r="C334" t="s">
        <v>1392</v>
      </c>
      <c r="D334" t="s">
        <v>399</v>
      </c>
      <c r="E334" t="s">
        <v>1709</v>
      </c>
      <c r="F334" t="s">
        <v>1863</v>
      </c>
      <c r="G334" t="s">
        <v>2030</v>
      </c>
      <c r="H334" t="s">
        <v>1218</v>
      </c>
    </row>
    <row r="335" spans="1:8" x14ac:dyDescent="0.3">
      <c r="A335" t="s">
        <v>403</v>
      </c>
      <c r="B335" t="s">
        <v>1305</v>
      </c>
      <c r="C335" t="s">
        <v>1393</v>
      </c>
      <c r="D335" t="s">
        <v>1437</v>
      </c>
      <c r="E335" t="s">
        <v>1710</v>
      </c>
      <c r="F335" t="s">
        <v>1864</v>
      </c>
      <c r="G335" t="s">
        <v>2031</v>
      </c>
      <c r="H335" t="s">
        <v>1219</v>
      </c>
    </row>
    <row r="336" spans="1:8" x14ac:dyDescent="0.3">
      <c r="A336" t="s">
        <v>404</v>
      </c>
      <c r="B336" t="s">
        <v>1306</v>
      </c>
      <c r="C336" t="s">
        <v>1394</v>
      </c>
      <c r="D336" t="s">
        <v>1438</v>
      </c>
      <c r="E336" t="s">
        <v>1711</v>
      </c>
      <c r="F336">
        <v>0</v>
      </c>
      <c r="G336" t="s">
        <v>2032</v>
      </c>
      <c r="H336" t="s">
        <v>1220</v>
      </c>
    </row>
    <row r="337" spans="1:8" x14ac:dyDescent="0.3">
      <c r="A337" t="s">
        <v>405</v>
      </c>
      <c r="B337" t="s">
        <v>1307</v>
      </c>
      <c r="C337" t="s">
        <v>1395</v>
      </c>
      <c r="D337" t="s">
        <v>1439</v>
      </c>
      <c r="E337" t="s">
        <v>1712</v>
      </c>
      <c r="F337" t="s">
        <v>1865</v>
      </c>
      <c r="G337" t="s">
        <v>2033</v>
      </c>
      <c r="H337" t="s">
        <v>1221</v>
      </c>
    </row>
    <row r="338" spans="1:8" x14ac:dyDescent="0.3">
      <c r="A338" t="s">
        <v>406</v>
      </c>
      <c r="B338" t="s">
        <v>1308</v>
      </c>
      <c r="C338" t="s">
        <v>1396</v>
      </c>
      <c r="D338" t="s">
        <v>1440</v>
      </c>
      <c r="E338" t="s">
        <v>1713</v>
      </c>
      <c r="F338">
        <v>0</v>
      </c>
      <c r="G338" t="s">
        <v>2034</v>
      </c>
      <c r="H338" t="s">
        <v>1222</v>
      </c>
    </row>
    <row r="339" spans="1:8" x14ac:dyDescent="0.3">
      <c r="A339" t="s">
        <v>407</v>
      </c>
      <c r="B339" t="s">
        <v>1309</v>
      </c>
      <c r="C339" t="s">
        <v>1397</v>
      </c>
      <c r="D339" t="s">
        <v>1441</v>
      </c>
      <c r="E339" t="s">
        <v>1714</v>
      </c>
      <c r="F339" t="s">
        <v>1714</v>
      </c>
      <c r="G339" t="s">
        <v>2035</v>
      </c>
      <c r="H339" t="s">
        <v>1223</v>
      </c>
    </row>
    <row r="340" spans="1:8" x14ac:dyDescent="0.3">
      <c r="A340" t="s">
        <v>408</v>
      </c>
      <c r="B340" t="s">
        <v>1310</v>
      </c>
      <c r="C340" t="s">
        <v>1392</v>
      </c>
      <c r="D340" t="s">
        <v>399</v>
      </c>
      <c r="E340" t="s">
        <v>1715</v>
      </c>
      <c r="F340" t="s">
        <v>1866</v>
      </c>
      <c r="G340" t="s">
        <v>2036</v>
      </c>
      <c r="H340" t="s">
        <v>1224</v>
      </c>
    </row>
    <row r="341" spans="1:8" x14ac:dyDescent="0.3">
      <c r="A341" t="s">
        <v>410</v>
      </c>
      <c r="B341" t="s">
        <v>1311</v>
      </c>
      <c r="C341" t="s">
        <v>1398</v>
      </c>
      <c r="D341" t="s">
        <v>1442</v>
      </c>
      <c r="E341" t="s">
        <v>1716</v>
      </c>
      <c r="F341">
        <v>0</v>
      </c>
      <c r="G341" t="s">
        <v>2037</v>
      </c>
      <c r="H341" t="s">
        <v>1225</v>
      </c>
    </row>
    <row r="342" spans="1:8" x14ac:dyDescent="0.3">
      <c r="A342" t="s">
        <v>411</v>
      </c>
      <c r="B342" t="s">
        <v>1312</v>
      </c>
      <c r="C342" t="s">
        <v>1399</v>
      </c>
      <c r="D342" t="s">
        <v>1443</v>
      </c>
      <c r="E342" t="s">
        <v>1717</v>
      </c>
      <c r="F342">
        <v>0</v>
      </c>
      <c r="G342" t="s">
        <v>2038</v>
      </c>
      <c r="H342" t="s">
        <v>1226</v>
      </c>
    </row>
    <row r="343" spans="1:8" x14ac:dyDescent="0.3">
      <c r="A343" t="s">
        <v>412</v>
      </c>
      <c r="B343" t="s">
        <v>1313</v>
      </c>
      <c r="C343" t="s">
        <v>1398</v>
      </c>
      <c r="D343" t="s">
        <v>1442</v>
      </c>
      <c r="E343" t="s">
        <v>1718</v>
      </c>
      <c r="F343" t="s">
        <v>1867</v>
      </c>
      <c r="G343" t="s">
        <v>2039</v>
      </c>
      <c r="H343" t="s">
        <v>1227</v>
      </c>
    </row>
    <row r="344" spans="1:8" x14ac:dyDescent="0.3">
      <c r="A344" t="s">
        <v>601</v>
      </c>
      <c r="B344" t="s">
        <v>1314</v>
      </c>
      <c r="C344" t="s">
        <v>1398</v>
      </c>
      <c r="D344" t="s">
        <v>1442</v>
      </c>
      <c r="E344" t="s">
        <v>1719</v>
      </c>
      <c r="F344" t="s">
        <v>1868</v>
      </c>
      <c r="G344" t="s">
        <v>2040</v>
      </c>
      <c r="H344" t="s">
        <v>1228</v>
      </c>
    </row>
    <row r="345" spans="1:8" x14ac:dyDescent="0.3">
      <c r="A345" t="s">
        <v>413</v>
      </c>
      <c r="B345" t="s">
        <v>1315</v>
      </c>
      <c r="C345" t="s">
        <v>1400</v>
      </c>
      <c r="D345" t="s">
        <v>1444</v>
      </c>
      <c r="E345" t="s">
        <v>1720</v>
      </c>
      <c r="F345" t="s">
        <v>1869</v>
      </c>
      <c r="G345" t="s">
        <v>2041</v>
      </c>
      <c r="H345" t="s">
        <v>1229</v>
      </c>
    </row>
    <row r="346" spans="1:8" x14ac:dyDescent="0.3">
      <c r="A346" t="s">
        <v>414</v>
      </c>
      <c r="B346" t="s">
        <v>1316</v>
      </c>
      <c r="C346" t="s">
        <v>1399</v>
      </c>
      <c r="D346" t="s">
        <v>1443</v>
      </c>
      <c r="E346" t="s">
        <v>1721</v>
      </c>
      <c r="F346" t="s">
        <v>1870</v>
      </c>
      <c r="G346" t="s">
        <v>2042</v>
      </c>
      <c r="H346" t="s">
        <v>1230</v>
      </c>
    </row>
    <row r="347" spans="1:8" x14ac:dyDescent="0.3">
      <c r="A347" t="s">
        <v>415</v>
      </c>
      <c r="B347" t="s">
        <v>1317</v>
      </c>
      <c r="C347" t="s">
        <v>1401</v>
      </c>
      <c r="D347" t="s">
        <v>1445</v>
      </c>
      <c r="E347" t="s">
        <v>1722</v>
      </c>
      <c r="F347" t="s">
        <v>1871</v>
      </c>
      <c r="G347" t="s">
        <v>2043</v>
      </c>
      <c r="H347" t="s">
        <v>1231</v>
      </c>
    </row>
    <row r="348" spans="1:8" x14ac:dyDescent="0.3">
      <c r="A348" t="s">
        <v>416</v>
      </c>
      <c r="B348" t="s">
        <v>1318</v>
      </c>
      <c r="C348" t="s">
        <v>1398</v>
      </c>
      <c r="D348" t="s">
        <v>1442</v>
      </c>
      <c r="E348" t="s">
        <v>1723</v>
      </c>
      <c r="F348">
        <v>0</v>
      </c>
      <c r="G348" t="s">
        <v>2044</v>
      </c>
      <c r="H348" t="s">
        <v>1232</v>
      </c>
    </row>
    <row r="349" spans="1:8" x14ac:dyDescent="0.3">
      <c r="A349" t="s">
        <v>417</v>
      </c>
      <c r="B349" t="s">
        <v>1319</v>
      </c>
      <c r="C349" t="s">
        <v>1398</v>
      </c>
      <c r="D349" t="s">
        <v>1442</v>
      </c>
      <c r="E349" t="s">
        <v>1724</v>
      </c>
      <c r="F349" t="s">
        <v>1872</v>
      </c>
      <c r="G349" t="s">
        <v>2045</v>
      </c>
      <c r="H349">
        <v>0</v>
      </c>
    </row>
    <row r="350" spans="1:8" x14ac:dyDescent="0.3">
      <c r="A350" t="s">
        <v>419</v>
      </c>
      <c r="B350" t="s">
        <v>1320</v>
      </c>
      <c r="C350" t="s">
        <v>1402</v>
      </c>
      <c r="D350" t="s">
        <v>420</v>
      </c>
      <c r="E350" t="s">
        <v>1725</v>
      </c>
      <c r="F350" t="s">
        <v>1873</v>
      </c>
      <c r="G350" t="s">
        <v>2046</v>
      </c>
      <c r="H350" t="s">
        <v>1233</v>
      </c>
    </row>
    <row r="351" spans="1:8" x14ac:dyDescent="0.3">
      <c r="A351" t="s">
        <v>602</v>
      </c>
      <c r="B351" t="s">
        <v>1321</v>
      </c>
      <c r="C351" t="s">
        <v>1402</v>
      </c>
      <c r="D351" t="s">
        <v>420</v>
      </c>
      <c r="E351" t="s">
        <v>1726</v>
      </c>
      <c r="F351">
        <v>0</v>
      </c>
      <c r="G351" t="s">
        <v>2047</v>
      </c>
      <c r="H351">
        <v>0</v>
      </c>
    </row>
    <row r="352" spans="1:8" x14ac:dyDescent="0.3">
      <c r="A352" t="s">
        <v>421</v>
      </c>
      <c r="B352" t="s">
        <v>1322</v>
      </c>
      <c r="C352" t="s">
        <v>1402</v>
      </c>
      <c r="D352" t="s">
        <v>420</v>
      </c>
      <c r="E352" t="s">
        <v>1727</v>
      </c>
      <c r="F352">
        <v>0</v>
      </c>
      <c r="G352" t="s">
        <v>2048</v>
      </c>
      <c r="H352" t="s">
        <v>1234</v>
      </c>
    </row>
    <row r="353" spans="1:8" x14ac:dyDescent="0.3">
      <c r="A353" t="s">
        <v>422</v>
      </c>
      <c r="B353" t="s">
        <v>1323</v>
      </c>
      <c r="C353" t="s">
        <v>1403</v>
      </c>
      <c r="D353" t="s">
        <v>433</v>
      </c>
      <c r="E353" t="s">
        <v>1728</v>
      </c>
      <c r="F353" t="s">
        <v>1874</v>
      </c>
      <c r="G353" t="s">
        <v>2049</v>
      </c>
      <c r="H353" t="s">
        <v>1235</v>
      </c>
    </row>
    <row r="354" spans="1:8" x14ac:dyDescent="0.3">
      <c r="A354" t="s">
        <v>423</v>
      </c>
      <c r="B354" t="s">
        <v>1324</v>
      </c>
      <c r="C354" t="s">
        <v>1404</v>
      </c>
      <c r="D354" t="s">
        <v>1446</v>
      </c>
      <c r="E354" t="s">
        <v>1729</v>
      </c>
      <c r="F354">
        <v>0</v>
      </c>
      <c r="G354" t="s">
        <v>2050</v>
      </c>
      <c r="H354" t="s">
        <v>1236</v>
      </c>
    </row>
    <row r="355" spans="1:8" x14ac:dyDescent="0.3">
      <c r="A355" t="s">
        <v>424</v>
      </c>
      <c r="B355" t="s">
        <v>1325</v>
      </c>
      <c r="C355" t="s">
        <v>1404</v>
      </c>
      <c r="D355" t="s">
        <v>1446</v>
      </c>
      <c r="E355" t="s">
        <v>1730</v>
      </c>
      <c r="F355" t="s">
        <v>1730</v>
      </c>
      <c r="G355" t="s">
        <v>2051</v>
      </c>
      <c r="H355" t="s">
        <v>1237</v>
      </c>
    </row>
    <row r="356" spans="1:8" x14ac:dyDescent="0.3">
      <c r="A356" t="s">
        <v>428</v>
      </c>
      <c r="B356" t="s">
        <v>1326</v>
      </c>
      <c r="C356" t="s">
        <v>1402</v>
      </c>
      <c r="D356" t="s">
        <v>420</v>
      </c>
      <c r="E356" t="s">
        <v>1731</v>
      </c>
      <c r="F356">
        <v>0</v>
      </c>
      <c r="G356" t="s">
        <v>2052</v>
      </c>
      <c r="H356">
        <v>0</v>
      </c>
    </row>
    <row r="357" spans="1:8" x14ac:dyDescent="0.3">
      <c r="A357" t="s">
        <v>429</v>
      </c>
      <c r="B357" t="s">
        <v>1327</v>
      </c>
      <c r="C357" t="s">
        <v>1403</v>
      </c>
      <c r="D357" t="s">
        <v>433</v>
      </c>
      <c r="E357" t="s">
        <v>1732</v>
      </c>
      <c r="F357">
        <v>0</v>
      </c>
      <c r="G357" t="s">
        <v>2053</v>
      </c>
      <c r="H357">
        <v>0</v>
      </c>
    </row>
    <row r="358" spans="1:8" x14ac:dyDescent="0.3">
      <c r="A358" t="s">
        <v>610</v>
      </c>
      <c r="B358" t="s">
        <v>1328</v>
      </c>
      <c r="C358" t="s">
        <v>1405</v>
      </c>
      <c r="D358" t="s">
        <v>433</v>
      </c>
      <c r="E358" t="s">
        <v>1733</v>
      </c>
      <c r="F358" t="s">
        <v>1875</v>
      </c>
      <c r="G358" t="s">
        <v>2054</v>
      </c>
      <c r="H358" t="s">
        <v>1238</v>
      </c>
    </row>
    <row r="359" spans="1:8" x14ac:dyDescent="0.3">
      <c r="A359" t="s">
        <v>438</v>
      </c>
      <c r="B359" t="s">
        <v>1320</v>
      </c>
      <c r="C359" t="s">
        <v>1402</v>
      </c>
      <c r="D359" t="s">
        <v>420</v>
      </c>
      <c r="E359" t="s">
        <v>1734</v>
      </c>
      <c r="F359">
        <v>0</v>
      </c>
      <c r="G359" t="s">
        <v>2055</v>
      </c>
      <c r="H359" t="s">
        <v>1239</v>
      </c>
    </row>
    <row r="360" spans="1:8" x14ac:dyDescent="0.3">
      <c r="A360" t="s">
        <v>439</v>
      </c>
      <c r="B360" t="s">
        <v>1329</v>
      </c>
      <c r="C360" t="s">
        <v>1406</v>
      </c>
      <c r="D360" t="s">
        <v>1447</v>
      </c>
      <c r="E360" t="s">
        <v>1735</v>
      </c>
      <c r="F360">
        <v>0</v>
      </c>
      <c r="G360" t="s">
        <v>2056</v>
      </c>
      <c r="H360" t="s">
        <v>1240</v>
      </c>
    </row>
    <row r="361" spans="1:8" x14ac:dyDescent="0.3">
      <c r="A361" t="s">
        <v>441</v>
      </c>
      <c r="B361" t="s">
        <v>1330</v>
      </c>
      <c r="C361" t="s">
        <v>1405</v>
      </c>
      <c r="D361" t="s">
        <v>433</v>
      </c>
      <c r="E361" t="s">
        <v>1736</v>
      </c>
      <c r="F361">
        <v>0</v>
      </c>
      <c r="G361" t="s">
        <v>2057</v>
      </c>
      <c r="H361">
        <v>0</v>
      </c>
    </row>
    <row r="362" spans="1:8" x14ac:dyDescent="0.3">
      <c r="A362" t="s">
        <v>447</v>
      </c>
      <c r="B362" t="s">
        <v>1320</v>
      </c>
      <c r="C362" t="s">
        <v>1402</v>
      </c>
      <c r="D362" t="s">
        <v>420</v>
      </c>
      <c r="E362" t="s">
        <v>1737</v>
      </c>
      <c r="F362">
        <v>0</v>
      </c>
      <c r="G362" t="s">
        <v>2058</v>
      </c>
      <c r="H362" t="s">
        <v>1241</v>
      </c>
    </row>
    <row r="363" spans="1:8" x14ac:dyDescent="0.3">
      <c r="A363" t="s">
        <v>448</v>
      </c>
      <c r="B363" t="s">
        <v>1324</v>
      </c>
      <c r="C363" t="s">
        <v>1404</v>
      </c>
      <c r="D363" t="s">
        <v>1446</v>
      </c>
      <c r="E363" t="s">
        <v>1738</v>
      </c>
      <c r="F363" t="s">
        <v>1876</v>
      </c>
      <c r="G363" t="s">
        <v>2059</v>
      </c>
      <c r="H363" t="s">
        <v>1242</v>
      </c>
    </row>
    <row r="364" spans="1:8" x14ac:dyDescent="0.3">
      <c r="A364" t="s">
        <v>449</v>
      </c>
      <c r="B364" t="s">
        <v>1331</v>
      </c>
      <c r="C364" t="s">
        <v>1402</v>
      </c>
      <c r="D364" t="s">
        <v>420</v>
      </c>
      <c r="E364" t="s">
        <v>1739</v>
      </c>
      <c r="F364">
        <v>0</v>
      </c>
      <c r="G364" t="s">
        <v>2060</v>
      </c>
      <c r="H364">
        <v>0</v>
      </c>
    </row>
    <row r="365" spans="1:8" x14ac:dyDescent="0.3">
      <c r="A365" t="s">
        <v>615</v>
      </c>
      <c r="B365" t="s">
        <v>1332</v>
      </c>
      <c r="C365" t="s">
        <v>1407</v>
      </c>
      <c r="D365" t="s">
        <v>451</v>
      </c>
      <c r="E365" t="s">
        <v>1740</v>
      </c>
      <c r="F365" t="s">
        <v>1877</v>
      </c>
      <c r="G365" t="s">
        <v>2061</v>
      </c>
      <c r="H365" t="s">
        <v>1243</v>
      </c>
    </row>
    <row r="366" spans="1:8" x14ac:dyDescent="0.3">
      <c r="A366" t="s">
        <v>452</v>
      </c>
      <c r="B366" t="s">
        <v>1333</v>
      </c>
      <c r="C366" t="s">
        <v>1407</v>
      </c>
      <c r="D366" t="s">
        <v>451</v>
      </c>
      <c r="E366" t="s">
        <v>1741</v>
      </c>
      <c r="F366" t="s">
        <v>1878</v>
      </c>
      <c r="G366" t="s">
        <v>2062</v>
      </c>
      <c r="H366" t="s">
        <v>1244</v>
      </c>
    </row>
    <row r="367" spans="1:8" x14ac:dyDescent="0.3">
      <c r="A367" t="s">
        <v>453</v>
      </c>
      <c r="B367" t="s">
        <v>1334</v>
      </c>
      <c r="C367" t="s">
        <v>1407</v>
      </c>
      <c r="D367" t="s">
        <v>451</v>
      </c>
      <c r="E367" t="s">
        <v>1742</v>
      </c>
      <c r="F367" t="s">
        <v>1879</v>
      </c>
      <c r="G367" t="s">
        <v>2063</v>
      </c>
      <c r="H367">
        <v>0</v>
      </c>
    </row>
    <row r="368" spans="1:8" x14ac:dyDescent="0.3">
      <c r="A368" t="s">
        <v>454</v>
      </c>
      <c r="B368" t="s">
        <v>1335</v>
      </c>
      <c r="C368" t="s">
        <v>1407</v>
      </c>
      <c r="D368" t="s">
        <v>451</v>
      </c>
      <c r="E368" t="s">
        <v>1743</v>
      </c>
      <c r="F368" t="s">
        <v>1880</v>
      </c>
      <c r="G368" t="s">
        <v>2064</v>
      </c>
      <c r="H368" t="s">
        <v>1245</v>
      </c>
    </row>
    <row r="369" spans="1:8" x14ac:dyDescent="0.3">
      <c r="A369" t="s">
        <v>455</v>
      </c>
      <c r="B369" t="s">
        <v>1336</v>
      </c>
      <c r="C369" t="s">
        <v>1407</v>
      </c>
      <c r="D369" t="s">
        <v>451</v>
      </c>
      <c r="E369" t="s">
        <v>1744</v>
      </c>
      <c r="F369" t="s">
        <v>1881</v>
      </c>
      <c r="G369" t="s">
        <v>2065</v>
      </c>
      <c r="H369">
        <v>0</v>
      </c>
    </row>
    <row r="370" spans="1:8" x14ac:dyDescent="0.3">
      <c r="A370" t="s">
        <v>616</v>
      </c>
      <c r="B370" t="s">
        <v>1332</v>
      </c>
      <c r="C370" t="s">
        <v>1407</v>
      </c>
      <c r="D370" t="s">
        <v>451</v>
      </c>
      <c r="E370" t="s">
        <v>1745</v>
      </c>
      <c r="F370">
        <v>0</v>
      </c>
      <c r="G370" t="s">
        <v>2066</v>
      </c>
      <c r="H370" t="s">
        <v>1246</v>
      </c>
    </row>
    <row r="371" spans="1:8" x14ac:dyDescent="0.3">
      <c r="A371" t="s">
        <v>456</v>
      </c>
      <c r="B371" t="s">
        <v>1337</v>
      </c>
      <c r="C371" t="s">
        <v>1407</v>
      </c>
      <c r="D371" t="s">
        <v>451</v>
      </c>
      <c r="E371" t="s">
        <v>1746</v>
      </c>
      <c r="F371" t="s">
        <v>1882</v>
      </c>
      <c r="G371" t="s">
        <v>2067</v>
      </c>
      <c r="H371" t="s">
        <v>1247</v>
      </c>
    </row>
    <row r="372" spans="1:8" x14ac:dyDescent="0.3">
      <c r="A372" t="s">
        <v>457</v>
      </c>
      <c r="B372" t="s">
        <v>1338</v>
      </c>
      <c r="C372" t="s">
        <v>1407</v>
      </c>
      <c r="D372" t="s">
        <v>451</v>
      </c>
      <c r="E372" t="s">
        <v>1747</v>
      </c>
      <c r="F372">
        <v>0</v>
      </c>
      <c r="G372" t="s">
        <v>2068</v>
      </c>
      <c r="H372" t="s">
        <v>1248</v>
      </c>
    </row>
    <row r="373" spans="1:8" x14ac:dyDescent="0.3">
      <c r="A373" t="s">
        <v>458</v>
      </c>
      <c r="B373" t="s">
        <v>1339</v>
      </c>
      <c r="C373" t="s">
        <v>1407</v>
      </c>
      <c r="D373" t="s">
        <v>451</v>
      </c>
      <c r="E373" t="s">
        <v>1748</v>
      </c>
      <c r="F373" t="s">
        <v>1883</v>
      </c>
      <c r="G373" t="s">
        <v>2069</v>
      </c>
      <c r="H373">
        <v>0</v>
      </c>
    </row>
    <row r="374" spans="1:8" x14ac:dyDescent="0.3">
      <c r="A374" t="s">
        <v>617</v>
      </c>
      <c r="B374" t="s">
        <v>1340</v>
      </c>
      <c r="C374" t="s">
        <v>1407</v>
      </c>
      <c r="D374" t="s">
        <v>451</v>
      </c>
      <c r="E374" t="s">
        <v>1749</v>
      </c>
      <c r="F374" t="s">
        <v>1884</v>
      </c>
      <c r="G374" t="s">
        <v>2070</v>
      </c>
      <c r="H374">
        <v>0</v>
      </c>
    </row>
    <row r="375" spans="1:8" x14ac:dyDescent="0.3">
      <c r="A375" t="s">
        <v>459</v>
      </c>
      <c r="B375" t="s">
        <v>1341</v>
      </c>
      <c r="C375" t="s">
        <v>1407</v>
      </c>
      <c r="D375" t="s">
        <v>451</v>
      </c>
      <c r="E375" t="s">
        <v>1750</v>
      </c>
      <c r="F375" t="s">
        <v>1885</v>
      </c>
      <c r="G375" t="s">
        <v>2071</v>
      </c>
      <c r="H375" t="s">
        <v>1249</v>
      </c>
    </row>
    <row r="376" spans="1:8" x14ac:dyDescent="0.3">
      <c r="A376" t="s">
        <v>460</v>
      </c>
      <c r="B376" t="s">
        <v>1342</v>
      </c>
      <c r="C376" t="s">
        <v>1407</v>
      </c>
      <c r="D376" t="s">
        <v>451</v>
      </c>
      <c r="E376" t="s">
        <v>1751</v>
      </c>
      <c r="F376">
        <v>0</v>
      </c>
      <c r="G376" t="s">
        <v>2072</v>
      </c>
      <c r="H376">
        <v>0</v>
      </c>
    </row>
    <row r="377" spans="1:8" x14ac:dyDescent="0.3">
      <c r="A377" t="s">
        <v>461</v>
      </c>
      <c r="B377" t="s">
        <v>1343</v>
      </c>
      <c r="C377" t="s">
        <v>1407</v>
      </c>
      <c r="D377" t="s">
        <v>451</v>
      </c>
      <c r="E377" t="s">
        <v>1752</v>
      </c>
      <c r="F377">
        <v>0</v>
      </c>
      <c r="G377" t="s">
        <v>2073</v>
      </c>
      <c r="H377" t="s">
        <v>1250</v>
      </c>
    </row>
    <row r="378" spans="1:8" x14ac:dyDescent="0.3">
      <c r="A378" t="s">
        <v>462</v>
      </c>
      <c r="B378" t="s">
        <v>1344</v>
      </c>
      <c r="C378" t="s">
        <v>1408</v>
      </c>
      <c r="D378" t="s">
        <v>1448</v>
      </c>
      <c r="E378" t="s">
        <v>1753</v>
      </c>
      <c r="F378" t="s">
        <v>1886</v>
      </c>
      <c r="G378" t="s">
        <v>2074</v>
      </c>
      <c r="H378" t="s">
        <v>1251</v>
      </c>
    </row>
    <row r="379" spans="1:8" x14ac:dyDescent="0.3">
      <c r="A379" t="s">
        <v>463</v>
      </c>
      <c r="B379" t="s">
        <v>1345</v>
      </c>
      <c r="C379" t="s">
        <v>1409</v>
      </c>
      <c r="D379" t="s">
        <v>1449</v>
      </c>
      <c r="E379" t="s">
        <v>1754</v>
      </c>
      <c r="F379" t="s">
        <v>1887</v>
      </c>
      <c r="G379" t="s">
        <v>2075</v>
      </c>
      <c r="H379" t="s">
        <v>1252</v>
      </c>
    </row>
    <row r="380" spans="1:8" x14ac:dyDescent="0.3">
      <c r="A380" t="s">
        <v>464</v>
      </c>
      <c r="B380" t="s">
        <v>1346</v>
      </c>
      <c r="C380" t="s">
        <v>1410</v>
      </c>
      <c r="D380" t="s">
        <v>1450</v>
      </c>
      <c r="E380" t="s">
        <v>1755</v>
      </c>
      <c r="F380" t="s">
        <v>1888</v>
      </c>
      <c r="G380" t="s">
        <v>2076</v>
      </c>
      <c r="H380" t="s">
        <v>1253</v>
      </c>
    </row>
    <row r="381" spans="1:8" x14ac:dyDescent="0.3">
      <c r="A381" t="s">
        <v>465</v>
      </c>
      <c r="B381" t="s">
        <v>1347</v>
      </c>
      <c r="C381" t="s">
        <v>1411</v>
      </c>
      <c r="D381" t="s">
        <v>1451</v>
      </c>
      <c r="E381" t="s">
        <v>1756</v>
      </c>
      <c r="F381" t="s">
        <v>1889</v>
      </c>
      <c r="G381" t="s">
        <v>2077</v>
      </c>
      <c r="H381" t="s">
        <v>1254</v>
      </c>
    </row>
    <row r="382" spans="1:8" x14ac:dyDescent="0.3">
      <c r="A382" t="s">
        <v>466</v>
      </c>
      <c r="B382" t="s">
        <v>1348</v>
      </c>
      <c r="C382" t="s">
        <v>1412</v>
      </c>
      <c r="D382" t="s">
        <v>1452</v>
      </c>
      <c r="E382" t="s">
        <v>1757</v>
      </c>
      <c r="F382">
        <v>0</v>
      </c>
      <c r="G382" t="s">
        <v>2078</v>
      </c>
      <c r="H382">
        <v>0</v>
      </c>
    </row>
    <row r="383" spans="1:8" x14ac:dyDescent="0.3">
      <c r="A383" t="s">
        <v>467</v>
      </c>
      <c r="B383" t="s">
        <v>1349</v>
      </c>
      <c r="C383" t="s">
        <v>1407</v>
      </c>
      <c r="D383" t="s">
        <v>451</v>
      </c>
      <c r="E383" t="s">
        <v>1758</v>
      </c>
      <c r="F383" t="s">
        <v>1890</v>
      </c>
      <c r="G383" t="s">
        <v>2079</v>
      </c>
      <c r="H383" t="s">
        <v>1255</v>
      </c>
    </row>
    <row r="384" spans="1:8" x14ac:dyDescent="0.3">
      <c r="A384" t="s">
        <v>618</v>
      </c>
      <c r="B384" t="s">
        <v>1350</v>
      </c>
      <c r="C384" t="s">
        <v>1407</v>
      </c>
      <c r="D384" t="s">
        <v>451</v>
      </c>
      <c r="E384" t="s">
        <v>1759</v>
      </c>
      <c r="F384">
        <v>0</v>
      </c>
      <c r="G384" t="s">
        <v>2080</v>
      </c>
      <c r="H384">
        <v>0</v>
      </c>
    </row>
    <row r="385" spans="1:8" x14ac:dyDescent="0.3">
      <c r="A385" t="s">
        <v>468</v>
      </c>
      <c r="B385" t="s">
        <v>1351</v>
      </c>
      <c r="C385" t="s">
        <v>1407</v>
      </c>
      <c r="D385" t="s">
        <v>451</v>
      </c>
      <c r="E385" t="s">
        <v>1760</v>
      </c>
      <c r="F385" t="s">
        <v>1891</v>
      </c>
      <c r="G385" t="s">
        <v>2081</v>
      </c>
      <c r="H385" t="s">
        <v>1256</v>
      </c>
    </row>
    <row r="386" spans="1:8" x14ac:dyDescent="0.3">
      <c r="A386" t="s">
        <v>470</v>
      </c>
      <c r="B386" t="s">
        <v>1352</v>
      </c>
      <c r="C386" t="s">
        <v>1413</v>
      </c>
      <c r="D386" t="s">
        <v>484</v>
      </c>
      <c r="E386" t="s">
        <v>1761</v>
      </c>
      <c r="F386" t="s">
        <v>1892</v>
      </c>
      <c r="G386" t="s">
        <v>2082</v>
      </c>
      <c r="H386">
        <v>0</v>
      </c>
    </row>
    <row r="387" spans="1:8" x14ac:dyDescent="0.3">
      <c r="A387" t="s">
        <v>620</v>
      </c>
      <c r="B387" t="s">
        <v>1353</v>
      </c>
      <c r="C387" t="s">
        <v>1414</v>
      </c>
      <c r="D387" t="s">
        <v>471</v>
      </c>
      <c r="E387" t="s">
        <v>1762</v>
      </c>
      <c r="F387" t="s">
        <v>1893</v>
      </c>
      <c r="G387" t="s">
        <v>2083</v>
      </c>
      <c r="H387" t="s">
        <v>1257</v>
      </c>
    </row>
    <row r="388" spans="1:8" x14ac:dyDescent="0.3">
      <c r="A388" t="s">
        <v>472</v>
      </c>
      <c r="B388" t="s">
        <v>1353</v>
      </c>
      <c r="C388" t="s">
        <v>1414</v>
      </c>
      <c r="D388" t="s">
        <v>471</v>
      </c>
      <c r="E388" t="s">
        <v>1763</v>
      </c>
      <c r="F388" t="s">
        <v>1763</v>
      </c>
      <c r="G388" t="s">
        <v>2084</v>
      </c>
      <c r="H388">
        <v>0</v>
      </c>
    </row>
    <row r="389" spans="1:8" x14ac:dyDescent="0.3">
      <c r="A389" t="s">
        <v>473</v>
      </c>
      <c r="B389" t="s">
        <v>1354</v>
      </c>
      <c r="C389" t="s">
        <v>1413</v>
      </c>
      <c r="D389" t="s">
        <v>484</v>
      </c>
      <c r="E389" t="s">
        <v>1764</v>
      </c>
      <c r="F389" t="s">
        <v>1894</v>
      </c>
      <c r="G389" t="s">
        <v>2085</v>
      </c>
      <c r="H389" t="s">
        <v>1258</v>
      </c>
    </row>
    <row r="390" spans="1:8" x14ac:dyDescent="0.3">
      <c r="A390" t="s">
        <v>474</v>
      </c>
      <c r="B390" t="s">
        <v>1354</v>
      </c>
      <c r="C390" t="s">
        <v>1413</v>
      </c>
      <c r="D390" t="s">
        <v>484</v>
      </c>
      <c r="E390" t="s">
        <v>1765</v>
      </c>
      <c r="F390">
        <v>0</v>
      </c>
      <c r="G390" t="s">
        <v>2086</v>
      </c>
      <c r="H390" t="s">
        <v>1259</v>
      </c>
    </row>
    <row r="391" spans="1:8" x14ac:dyDescent="0.3">
      <c r="A391" t="s">
        <v>475</v>
      </c>
      <c r="B391" t="s">
        <v>1355</v>
      </c>
      <c r="C391" t="s">
        <v>1414</v>
      </c>
      <c r="D391" t="s">
        <v>471</v>
      </c>
      <c r="E391" t="s">
        <v>1766</v>
      </c>
      <c r="F391" t="s">
        <v>1895</v>
      </c>
      <c r="G391" t="s">
        <v>2087</v>
      </c>
      <c r="H391">
        <v>0</v>
      </c>
    </row>
    <row r="392" spans="1:8" x14ac:dyDescent="0.3">
      <c r="A392" t="s">
        <v>476</v>
      </c>
      <c r="B392" t="s">
        <v>1356</v>
      </c>
      <c r="C392" t="s">
        <v>1415</v>
      </c>
      <c r="D392" t="s">
        <v>1453</v>
      </c>
      <c r="E392" t="s">
        <v>1767</v>
      </c>
      <c r="F392">
        <v>0</v>
      </c>
      <c r="G392" t="s">
        <v>2088</v>
      </c>
      <c r="H392" t="s">
        <v>1260</v>
      </c>
    </row>
    <row r="393" spans="1:8" x14ac:dyDescent="0.3">
      <c r="A393" t="s">
        <v>621</v>
      </c>
      <c r="B393" t="s">
        <v>1357</v>
      </c>
      <c r="C393" t="s">
        <v>1416</v>
      </c>
      <c r="D393" t="s">
        <v>1454</v>
      </c>
      <c r="E393" t="s">
        <v>1768</v>
      </c>
      <c r="F393">
        <v>0</v>
      </c>
      <c r="G393" t="s">
        <v>2089</v>
      </c>
      <c r="H393">
        <v>0</v>
      </c>
    </row>
    <row r="394" spans="1:8" x14ac:dyDescent="0.3">
      <c r="A394" t="s">
        <v>477</v>
      </c>
      <c r="B394" t="s">
        <v>1358</v>
      </c>
      <c r="C394" t="s">
        <v>1417</v>
      </c>
      <c r="D394" t="s">
        <v>1455</v>
      </c>
      <c r="E394" t="s">
        <v>1769</v>
      </c>
      <c r="F394" t="s">
        <v>1896</v>
      </c>
      <c r="G394" t="s">
        <v>2090</v>
      </c>
      <c r="H394" t="s">
        <v>1261</v>
      </c>
    </row>
    <row r="395" spans="1:8" x14ac:dyDescent="0.3">
      <c r="A395" t="s">
        <v>478</v>
      </c>
      <c r="B395" t="s">
        <v>1359</v>
      </c>
      <c r="C395" t="s">
        <v>1418</v>
      </c>
      <c r="D395" t="s">
        <v>1456</v>
      </c>
      <c r="E395" t="s">
        <v>1770</v>
      </c>
      <c r="F395" t="s">
        <v>1897</v>
      </c>
      <c r="G395" t="s">
        <v>2091</v>
      </c>
      <c r="H395" t="s">
        <v>1262</v>
      </c>
    </row>
    <row r="396" spans="1:8" x14ac:dyDescent="0.3">
      <c r="A396" t="s">
        <v>480</v>
      </c>
      <c r="B396" t="s">
        <v>1360</v>
      </c>
      <c r="C396" t="s">
        <v>1419</v>
      </c>
      <c r="D396" t="s">
        <v>1457</v>
      </c>
      <c r="E396" t="s">
        <v>1771</v>
      </c>
      <c r="F396" t="s">
        <v>1898</v>
      </c>
      <c r="G396" t="s">
        <v>2092</v>
      </c>
      <c r="H396" t="s">
        <v>1263</v>
      </c>
    </row>
    <row r="397" spans="1:8" x14ac:dyDescent="0.3">
      <c r="A397" t="s">
        <v>481</v>
      </c>
      <c r="B397" t="s">
        <v>1361</v>
      </c>
      <c r="C397" t="s">
        <v>1420</v>
      </c>
      <c r="D397" t="s">
        <v>1458</v>
      </c>
      <c r="E397" t="s">
        <v>1772</v>
      </c>
      <c r="F397" t="s">
        <v>1899</v>
      </c>
      <c r="G397" t="s">
        <v>2093</v>
      </c>
      <c r="H397" t="s">
        <v>1264</v>
      </c>
    </row>
    <row r="398" spans="1:8" x14ac:dyDescent="0.3">
      <c r="A398" t="s">
        <v>482</v>
      </c>
      <c r="B398" t="s">
        <v>1362</v>
      </c>
      <c r="C398" t="s">
        <v>1413</v>
      </c>
      <c r="D398" t="s">
        <v>484</v>
      </c>
      <c r="E398" t="s">
        <v>1773</v>
      </c>
      <c r="F398" t="s">
        <v>1900</v>
      </c>
      <c r="G398" t="s">
        <v>2094</v>
      </c>
      <c r="H398" t="s">
        <v>1265</v>
      </c>
    </row>
    <row r="399" spans="1:8" x14ac:dyDescent="0.3">
      <c r="A399" t="s">
        <v>622</v>
      </c>
      <c r="B399" t="s">
        <v>1363</v>
      </c>
      <c r="C399" t="s">
        <v>1413</v>
      </c>
      <c r="D399" t="s">
        <v>484</v>
      </c>
      <c r="E399" t="s">
        <v>1774</v>
      </c>
      <c r="F399" t="s">
        <v>1901</v>
      </c>
      <c r="G399" t="s">
        <v>2095</v>
      </c>
      <c r="H399" t="s">
        <v>1266</v>
      </c>
    </row>
  </sheetData>
  <autoFilter ref="A1:H399" xr:uid="{AF7F322F-A690-498D-B340-5514AC7BC56F}"/>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6882B-B71E-4252-B2B1-BCF51C9C9452}">
  <dimension ref="A1:F97"/>
  <sheetViews>
    <sheetView zoomScale="70" zoomScaleNormal="70" workbookViewId="0">
      <selection activeCell="A8" sqref="A8"/>
    </sheetView>
  </sheetViews>
  <sheetFormatPr defaultRowHeight="16.5" x14ac:dyDescent="0.3"/>
  <cols>
    <col min="1" max="1" width="75" bestFit="1" customWidth="1"/>
    <col min="2" max="2" width="35.375" bestFit="1" customWidth="1"/>
    <col min="3" max="3" width="38.75" bestFit="1" customWidth="1"/>
    <col min="4" max="4" width="21.375" bestFit="1" customWidth="1"/>
    <col min="5" max="5" width="48.375" bestFit="1" customWidth="1"/>
    <col min="6" max="6" width="47.875" bestFit="1" customWidth="1"/>
    <col min="7" max="7" width="26.125" bestFit="1" customWidth="1"/>
    <col min="8" max="8" width="22.375" bestFit="1" customWidth="1"/>
    <col min="9" max="9" width="41.875" bestFit="1" customWidth="1"/>
    <col min="10" max="10" width="12.375" bestFit="1" customWidth="1"/>
    <col min="11" max="11" width="35.25" bestFit="1" customWidth="1"/>
    <col min="12" max="12" width="30.625" bestFit="1" customWidth="1"/>
  </cols>
  <sheetData>
    <row r="1" spans="1:6" x14ac:dyDescent="0.3">
      <c r="A1" t="s">
        <v>1</v>
      </c>
      <c r="B1" t="s">
        <v>1157</v>
      </c>
      <c r="C1" t="s">
        <v>688</v>
      </c>
      <c r="D1" t="s">
        <v>689</v>
      </c>
      <c r="E1" t="s">
        <v>690</v>
      </c>
      <c r="F1" t="s">
        <v>691</v>
      </c>
    </row>
    <row r="2" spans="1:6" x14ac:dyDescent="0.3">
      <c r="A2" t="s">
        <v>630</v>
      </c>
      <c r="B2" t="s">
        <v>631</v>
      </c>
      <c r="C2" t="s">
        <v>886</v>
      </c>
      <c r="D2" t="s">
        <v>975</v>
      </c>
      <c r="E2" t="s">
        <v>1048</v>
      </c>
      <c r="F2" t="s">
        <v>632</v>
      </c>
    </row>
    <row r="3" spans="1:6" x14ac:dyDescent="0.3">
      <c r="A3" t="s">
        <v>633</v>
      </c>
      <c r="B3" t="s">
        <v>634</v>
      </c>
      <c r="C3" t="s">
        <v>887</v>
      </c>
      <c r="D3" t="s">
        <v>976</v>
      </c>
      <c r="E3" t="s">
        <v>1049</v>
      </c>
      <c r="F3" t="s">
        <v>635</v>
      </c>
    </row>
    <row r="4" spans="1:6" x14ac:dyDescent="0.3">
      <c r="A4" t="s">
        <v>636</v>
      </c>
      <c r="B4" t="s">
        <v>637</v>
      </c>
      <c r="C4" t="s">
        <v>888</v>
      </c>
      <c r="D4" t="s">
        <v>977</v>
      </c>
      <c r="E4" t="s">
        <v>1094</v>
      </c>
      <c r="F4" t="s">
        <v>638</v>
      </c>
    </row>
    <row r="5" spans="1:6" x14ac:dyDescent="0.3">
      <c r="A5" t="s">
        <v>639</v>
      </c>
      <c r="B5" t="s">
        <v>640</v>
      </c>
      <c r="C5" t="s">
        <v>889</v>
      </c>
      <c r="D5" t="s">
        <v>978</v>
      </c>
      <c r="E5" t="s">
        <v>1050</v>
      </c>
      <c r="F5" t="s">
        <v>641</v>
      </c>
    </row>
    <row r="6" spans="1:6" x14ac:dyDescent="0.3">
      <c r="A6" t="s">
        <v>642</v>
      </c>
      <c r="B6" t="s">
        <v>643</v>
      </c>
      <c r="C6" t="s">
        <v>890</v>
      </c>
      <c r="D6" t="s">
        <v>979</v>
      </c>
      <c r="E6" t="s">
        <v>1095</v>
      </c>
      <c r="F6" t="s">
        <v>644</v>
      </c>
    </row>
    <row r="7" spans="1:6" x14ac:dyDescent="0.3">
      <c r="A7" t="s">
        <v>645</v>
      </c>
      <c r="B7" t="s">
        <v>646</v>
      </c>
      <c r="C7" t="s">
        <v>891</v>
      </c>
      <c r="D7" t="s">
        <v>946</v>
      </c>
      <c r="E7" t="s">
        <v>1051</v>
      </c>
      <c r="F7" t="s">
        <v>647</v>
      </c>
    </row>
    <row r="8" spans="1:6" x14ac:dyDescent="0.3">
      <c r="A8" t="s">
        <v>648</v>
      </c>
      <c r="B8" t="s">
        <v>634</v>
      </c>
      <c r="C8" t="s">
        <v>892</v>
      </c>
      <c r="D8" t="s">
        <v>980</v>
      </c>
      <c r="E8" t="s">
        <v>1052</v>
      </c>
      <c r="F8" t="s">
        <v>649</v>
      </c>
    </row>
    <row r="9" spans="1:6" x14ac:dyDescent="0.3">
      <c r="A9" t="s">
        <v>650</v>
      </c>
      <c r="B9" t="s">
        <v>651</v>
      </c>
      <c r="C9" t="s">
        <v>893</v>
      </c>
      <c r="D9" t="s">
        <v>981</v>
      </c>
      <c r="E9" t="s">
        <v>1096</v>
      </c>
      <c r="F9" t="s">
        <v>652</v>
      </c>
    </row>
    <row r="10" spans="1:6" x14ac:dyDescent="0.3">
      <c r="A10" t="s">
        <v>653</v>
      </c>
      <c r="B10" t="s">
        <v>654</v>
      </c>
      <c r="C10" t="s">
        <v>894</v>
      </c>
      <c r="D10" t="s">
        <v>982</v>
      </c>
      <c r="E10" t="s">
        <v>1097</v>
      </c>
      <c r="F10" t="s">
        <v>655</v>
      </c>
    </row>
    <row r="11" spans="1:6" x14ac:dyDescent="0.3">
      <c r="A11" t="s">
        <v>1154</v>
      </c>
      <c r="B11" t="s">
        <v>656</v>
      </c>
      <c r="C11" t="s">
        <v>895</v>
      </c>
      <c r="D11" t="s">
        <v>983</v>
      </c>
      <c r="E11" t="s">
        <v>1098</v>
      </c>
      <c r="F11" t="s">
        <v>657</v>
      </c>
    </row>
    <row r="12" spans="1:6" x14ac:dyDescent="0.3">
      <c r="A12" t="s">
        <v>658</v>
      </c>
      <c r="B12" t="s">
        <v>659</v>
      </c>
      <c r="C12" t="s">
        <v>896</v>
      </c>
      <c r="D12" t="s">
        <v>946</v>
      </c>
      <c r="E12" t="s">
        <v>1099</v>
      </c>
      <c r="F12" t="s">
        <v>660</v>
      </c>
    </row>
    <row r="13" spans="1:6" x14ac:dyDescent="0.3">
      <c r="A13" t="s">
        <v>661</v>
      </c>
      <c r="B13" t="s">
        <v>662</v>
      </c>
      <c r="C13" t="s">
        <v>897</v>
      </c>
      <c r="D13" t="s">
        <v>946</v>
      </c>
      <c r="E13" t="s">
        <v>1100</v>
      </c>
      <c r="F13" t="s">
        <v>663</v>
      </c>
    </row>
    <row r="14" spans="1:6" x14ac:dyDescent="0.3">
      <c r="A14" t="s">
        <v>664</v>
      </c>
      <c r="B14" t="s">
        <v>665</v>
      </c>
      <c r="C14" t="s">
        <v>898</v>
      </c>
      <c r="D14" t="s">
        <v>984</v>
      </c>
      <c r="E14" t="s">
        <v>1101</v>
      </c>
      <c r="F14" t="s">
        <v>666</v>
      </c>
    </row>
    <row r="15" spans="1:6" x14ac:dyDescent="0.3">
      <c r="A15" t="s">
        <v>667</v>
      </c>
      <c r="B15" t="s">
        <v>668</v>
      </c>
      <c r="C15" t="s">
        <v>899</v>
      </c>
      <c r="D15" t="s">
        <v>985</v>
      </c>
      <c r="E15" t="s">
        <v>1102</v>
      </c>
      <c r="F15" t="s">
        <v>669</v>
      </c>
    </row>
    <row r="16" spans="1:6" x14ac:dyDescent="0.3">
      <c r="A16" t="s">
        <v>670</v>
      </c>
      <c r="B16" t="s">
        <v>671</v>
      </c>
      <c r="C16" t="s">
        <v>900</v>
      </c>
      <c r="D16" t="s">
        <v>986</v>
      </c>
      <c r="E16" t="s">
        <v>1053</v>
      </c>
      <c r="F16" t="s">
        <v>672</v>
      </c>
    </row>
    <row r="17" spans="1:6" x14ac:dyDescent="0.3">
      <c r="A17" t="s">
        <v>673</v>
      </c>
      <c r="B17" t="s">
        <v>674</v>
      </c>
      <c r="C17" t="s">
        <v>901</v>
      </c>
      <c r="D17" t="s">
        <v>987</v>
      </c>
      <c r="E17" t="s">
        <v>1054</v>
      </c>
      <c r="F17" t="s">
        <v>675</v>
      </c>
    </row>
    <row r="18" spans="1:6" x14ac:dyDescent="0.3">
      <c r="A18" t="s">
        <v>676</v>
      </c>
      <c r="B18" t="s">
        <v>677</v>
      </c>
      <c r="C18" t="s">
        <v>902</v>
      </c>
      <c r="D18" t="s">
        <v>988</v>
      </c>
      <c r="E18" s="7" t="s">
        <v>1170</v>
      </c>
      <c r="F18" t="s">
        <v>678</v>
      </c>
    </row>
    <row r="19" spans="1:6" x14ac:dyDescent="0.3">
      <c r="A19" t="s">
        <v>679</v>
      </c>
      <c r="B19" t="s">
        <v>680</v>
      </c>
      <c r="C19" t="s">
        <v>903</v>
      </c>
      <c r="D19" t="s">
        <v>989</v>
      </c>
      <c r="E19" t="s">
        <v>1103</v>
      </c>
      <c r="F19" t="s">
        <v>681</v>
      </c>
    </row>
    <row r="20" spans="1:6" x14ac:dyDescent="0.3">
      <c r="A20" t="s">
        <v>682</v>
      </c>
      <c r="B20" t="s">
        <v>683</v>
      </c>
      <c r="C20" t="s">
        <v>904</v>
      </c>
      <c r="D20" t="s">
        <v>990</v>
      </c>
      <c r="E20" t="s">
        <v>1104</v>
      </c>
      <c r="F20" t="s">
        <v>684</v>
      </c>
    </row>
    <row r="21" spans="1:6" x14ac:dyDescent="0.3">
      <c r="A21" t="s">
        <v>685</v>
      </c>
      <c r="B21" t="s">
        <v>686</v>
      </c>
      <c r="C21" t="s">
        <v>905</v>
      </c>
      <c r="D21" t="s">
        <v>991</v>
      </c>
      <c r="E21" t="s">
        <v>1105</v>
      </c>
      <c r="F21" t="s">
        <v>687</v>
      </c>
    </row>
    <row r="22" spans="1:6" x14ac:dyDescent="0.3">
      <c r="A22" t="s">
        <v>1156</v>
      </c>
      <c r="B22" t="s">
        <v>692</v>
      </c>
      <c r="C22" t="s">
        <v>906</v>
      </c>
      <c r="D22" t="s">
        <v>992</v>
      </c>
      <c r="E22" t="s">
        <v>1055</v>
      </c>
      <c r="F22" t="s">
        <v>693</v>
      </c>
    </row>
    <row r="23" spans="1:6" x14ac:dyDescent="0.3">
      <c r="A23" t="s">
        <v>1153</v>
      </c>
      <c r="B23" t="s">
        <v>694</v>
      </c>
      <c r="C23" t="s">
        <v>907</v>
      </c>
      <c r="D23" t="s">
        <v>993</v>
      </c>
      <c r="E23" t="s">
        <v>1106</v>
      </c>
      <c r="F23" t="s">
        <v>695</v>
      </c>
    </row>
    <row r="24" spans="1:6" x14ac:dyDescent="0.3">
      <c r="A24" t="s">
        <v>107</v>
      </c>
      <c r="B24" t="s">
        <v>696</v>
      </c>
      <c r="C24" t="s">
        <v>908</v>
      </c>
      <c r="D24" t="s">
        <v>994</v>
      </c>
      <c r="E24" t="s">
        <v>1056</v>
      </c>
      <c r="F24" t="s">
        <v>697</v>
      </c>
    </row>
    <row r="25" spans="1:6" x14ac:dyDescent="0.3">
      <c r="A25" t="s">
        <v>698</v>
      </c>
      <c r="B25" t="s">
        <v>699</v>
      </c>
      <c r="C25" t="s">
        <v>909</v>
      </c>
      <c r="D25" t="s">
        <v>700</v>
      </c>
      <c r="E25" t="s">
        <v>1107</v>
      </c>
      <c r="F25" t="s">
        <v>701</v>
      </c>
    </row>
    <row r="26" spans="1:6" x14ac:dyDescent="0.3">
      <c r="A26" t="s">
        <v>1151</v>
      </c>
      <c r="B26" t="s">
        <v>702</v>
      </c>
      <c r="C26" t="s">
        <v>703</v>
      </c>
      <c r="D26" t="s">
        <v>995</v>
      </c>
      <c r="E26" t="s">
        <v>1057</v>
      </c>
      <c r="F26" t="s">
        <v>704</v>
      </c>
    </row>
    <row r="27" spans="1:6" x14ac:dyDescent="0.3">
      <c r="A27" t="s">
        <v>705</v>
      </c>
      <c r="B27" t="s">
        <v>706</v>
      </c>
      <c r="C27" t="s">
        <v>910</v>
      </c>
      <c r="D27" t="s">
        <v>707</v>
      </c>
      <c r="E27" t="s">
        <v>1058</v>
      </c>
      <c r="F27" t="s">
        <v>708</v>
      </c>
    </row>
    <row r="28" spans="1:6" x14ac:dyDescent="0.3">
      <c r="A28" t="s">
        <v>709</v>
      </c>
      <c r="B28" t="s">
        <v>710</v>
      </c>
      <c r="C28" t="s">
        <v>911</v>
      </c>
      <c r="D28" t="s">
        <v>911</v>
      </c>
      <c r="E28" t="s">
        <v>1108</v>
      </c>
      <c r="F28" t="s">
        <v>711</v>
      </c>
    </row>
    <row r="29" spans="1:6" x14ac:dyDescent="0.3">
      <c r="A29" t="s">
        <v>1152</v>
      </c>
      <c r="B29" t="s">
        <v>712</v>
      </c>
      <c r="C29" t="s">
        <v>912</v>
      </c>
      <c r="D29" t="s">
        <v>946</v>
      </c>
      <c r="E29" t="s">
        <v>1059</v>
      </c>
      <c r="F29" t="s">
        <v>713</v>
      </c>
    </row>
    <row r="30" spans="1:6" x14ac:dyDescent="0.3">
      <c r="A30" t="s">
        <v>714</v>
      </c>
      <c r="B30" t="s">
        <v>662</v>
      </c>
      <c r="C30" t="s">
        <v>913</v>
      </c>
      <c r="D30" t="s">
        <v>996</v>
      </c>
      <c r="E30" t="s">
        <v>1109</v>
      </c>
      <c r="F30" t="s">
        <v>715</v>
      </c>
    </row>
    <row r="31" spans="1:6" x14ac:dyDescent="0.3">
      <c r="A31" t="s">
        <v>716</v>
      </c>
      <c r="B31" t="s">
        <v>717</v>
      </c>
      <c r="C31" t="s">
        <v>914</v>
      </c>
      <c r="D31" t="s">
        <v>997</v>
      </c>
      <c r="E31" t="s">
        <v>1060</v>
      </c>
      <c r="F31" t="s">
        <v>718</v>
      </c>
    </row>
    <row r="32" spans="1:6" x14ac:dyDescent="0.3">
      <c r="A32" t="s">
        <v>719</v>
      </c>
      <c r="B32" t="s">
        <v>720</v>
      </c>
      <c r="C32" t="s">
        <v>915</v>
      </c>
      <c r="D32" t="s">
        <v>998</v>
      </c>
      <c r="E32" t="s">
        <v>1110</v>
      </c>
      <c r="F32" t="s">
        <v>721</v>
      </c>
    </row>
    <row r="33" spans="1:6" x14ac:dyDescent="0.3">
      <c r="A33" t="s">
        <v>722</v>
      </c>
      <c r="B33" t="s">
        <v>723</v>
      </c>
      <c r="C33" t="s">
        <v>916</v>
      </c>
      <c r="D33" t="s">
        <v>999</v>
      </c>
      <c r="E33" t="s">
        <v>1111</v>
      </c>
      <c r="F33" t="s">
        <v>724</v>
      </c>
    </row>
    <row r="34" spans="1:6" x14ac:dyDescent="0.3">
      <c r="A34" t="s">
        <v>725</v>
      </c>
      <c r="B34" t="s">
        <v>656</v>
      </c>
      <c r="C34" t="s">
        <v>917</v>
      </c>
      <c r="D34" t="s">
        <v>1000</v>
      </c>
      <c r="E34" t="s">
        <v>1061</v>
      </c>
      <c r="F34" t="s">
        <v>726</v>
      </c>
    </row>
    <row r="35" spans="1:6" x14ac:dyDescent="0.3">
      <c r="A35" t="s">
        <v>727</v>
      </c>
      <c r="B35" t="s">
        <v>728</v>
      </c>
      <c r="C35" t="s">
        <v>918</v>
      </c>
      <c r="D35" t="s">
        <v>1001</v>
      </c>
      <c r="E35" t="s">
        <v>1062</v>
      </c>
      <c r="F35" t="s">
        <v>729</v>
      </c>
    </row>
    <row r="36" spans="1:6" x14ac:dyDescent="0.3">
      <c r="A36" t="s">
        <v>730</v>
      </c>
      <c r="B36" t="s">
        <v>731</v>
      </c>
      <c r="C36" t="s">
        <v>919</v>
      </c>
      <c r="D36" t="s">
        <v>1002</v>
      </c>
      <c r="E36" t="s">
        <v>1063</v>
      </c>
      <c r="F36" t="s">
        <v>732</v>
      </c>
    </row>
    <row r="37" spans="1:6" x14ac:dyDescent="0.3">
      <c r="A37" t="s">
        <v>733</v>
      </c>
      <c r="B37" t="s">
        <v>731</v>
      </c>
      <c r="C37" t="s">
        <v>920</v>
      </c>
      <c r="D37" t="s">
        <v>920</v>
      </c>
      <c r="E37" t="s">
        <v>1064</v>
      </c>
      <c r="F37" t="s">
        <v>734</v>
      </c>
    </row>
    <row r="38" spans="1:6" x14ac:dyDescent="0.3">
      <c r="A38" t="s">
        <v>735</v>
      </c>
      <c r="B38" t="s">
        <v>736</v>
      </c>
      <c r="C38" t="s">
        <v>921</v>
      </c>
      <c r="D38" t="s">
        <v>1003</v>
      </c>
      <c r="E38" t="s">
        <v>1065</v>
      </c>
      <c r="F38" t="s">
        <v>737</v>
      </c>
    </row>
    <row r="39" spans="1:6" x14ac:dyDescent="0.3">
      <c r="A39" t="s">
        <v>738</v>
      </c>
      <c r="B39" t="s">
        <v>665</v>
      </c>
      <c r="C39" t="s">
        <v>922</v>
      </c>
      <c r="D39" t="s">
        <v>1004</v>
      </c>
      <c r="E39" t="s">
        <v>1066</v>
      </c>
      <c r="F39" t="s">
        <v>739</v>
      </c>
    </row>
    <row r="40" spans="1:6" x14ac:dyDescent="0.3">
      <c r="A40" t="s">
        <v>740</v>
      </c>
      <c r="B40" t="s">
        <v>741</v>
      </c>
      <c r="C40" t="s">
        <v>923</v>
      </c>
      <c r="D40" t="s">
        <v>1005</v>
      </c>
      <c r="E40" t="s">
        <v>1067</v>
      </c>
      <c r="F40" t="s">
        <v>742</v>
      </c>
    </row>
    <row r="41" spans="1:6" x14ac:dyDescent="0.3">
      <c r="A41" t="s">
        <v>743</v>
      </c>
      <c r="B41" t="s">
        <v>744</v>
      </c>
      <c r="C41" t="s">
        <v>924</v>
      </c>
      <c r="D41" t="s">
        <v>1006</v>
      </c>
      <c r="E41" t="s">
        <v>1068</v>
      </c>
      <c r="F41" t="s">
        <v>745</v>
      </c>
    </row>
    <row r="42" spans="1:6" x14ac:dyDescent="0.3">
      <c r="A42" t="s">
        <v>532</v>
      </c>
      <c r="B42" t="s">
        <v>746</v>
      </c>
      <c r="C42" t="s">
        <v>925</v>
      </c>
      <c r="D42" t="s">
        <v>1007</v>
      </c>
      <c r="E42" t="s">
        <v>1112</v>
      </c>
      <c r="F42" t="s">
        <v>747</v>
      </c>
    </row>
    <row r="43" spans="1:6" x14ac:dyDescent="0.3">
      <c r="A43" t="s">
        <v>748</v>
      </c>
      <c r="B43" t="s">
        <v>749</v>
      </c>
      <c r="C43" t="s">
        <v>926</v>
      </c>
      <c r="D43" t="s">
        <v>1008</v>
      </c>
      <c r="E43" t="s">
        <v>1069</v>
      </c>
      <c r="F43" t="s">
        <v>750</v>
      </c>
    </row>
    <row r="44" spans="1:6" x14ac:dyDescent="0.3">
      <c r="A44" t="s">
        <v>136</v>
      </c>
      <c r="B44" t="s">
        <v>751</v>
      </c>
      <c r="C44" t="s">
        <v>927</v>
      </c>
      <c r="D44" t="s">
        <v>707</v>
      </c>
      <c r="E44" t="s">
        <v>1113</v>
      </c>
      <c r="F44" t="s">
        <v>752</v>
      </c>
    </row>
    <row r="45" spans="1:6" x14ac:dyDescent="0.3">
      <c r="A45" t="s">
        <v>753</v>
      </c>
      <c r="B45" t="s">
        <v>754</v>
      </c>
      <c r="C45" t="s">
        <v>928</v>
      </c>
      <c r="D45" t="s">
        <v>1009</v>
      </c>
      <c r="E45" t="s">
        <v>1070</v>
      </c>
      <c r="F45" t="s">
        <v>755</v>
      </c>
    </row>
    <row r="46" spans="1:6" x14ac:dyDescent="0.3">
      <c r="A46" t="s">
        <v>756</v>
      </c>
      <c r="B46" t="s">
        <v>662</v>
      </c>
      <c r="C46" t="s">
        <v>929</v>
      </c>
      <c r="D46" t="s">
        <v>1010</v>
      </c>
      <c r="E46" t="s">
        <v>1114</v>
      </c>
      <c r="F46" t="s">
        <v>757</v>
      </c>
    </row>
    <row r="47" spans="1:6" x14ac:dyDescent="0.3">
      <c r="A47" t="s">
        <v>758</v>
      </c>
      <c r="B47" t="s">
        <v>662</v>
      </c>
      <c r="C47" t="s">
        <v>930</v>
      </c>
      <c r="D47" t="s">
        <v>1011</v>
      </c>
      <c r="E47" t="s">
        <v>1115</v>
      </c>
      <c r="F47" t="s">
        <v>759</v>
      </c>
    </row>
    <row r="48" spans="1:6" x14ac:dyDescent="0.3">
      <c r="A48" t="s">
        <v>760</v>
      </c>
      <c r="B48" t="s">
        <v>692</v>
      </c>
      <c r="C48" t="s">
        <v>931</v>
      </c>
      <c r="D48" t="s">
        <v>1012</v>
      </c>
      <c r="E48" t="s">
        <v>1071</v>
      </c>
      <c r="F48" t="s">
        <v>761</v>
      </c>
    </row>
    <row r="49" spans="1:6" x14ac:dyDescent="0.3">
      <c r="A49" t="s">
        <v>1150</v>
      </c>
      <c r="B49" t="s">
        <v>762</v>
      </c>
      <c r="C49" t="s">
        <v>932</v>
      </c>
      <c r="D49" t="s">
        <v>1013</v>
      </c>
      <c r="E49" t="s">
        <v>1072</v>
      </c>
      <c r="F49" t="s">
        <v>763</v>
      </c>
    </row>
    <row r="50" spans="1:6" x14ac:dyDescent="0.3">
      <c r="A50" t="s">
        <v>125</v>
      </c>
      <c r="B50" t="s">
        <v>764</v>
      </c>
      <c r="C50" t="s">
        <v>933</v>
      </c>
      <c r="D50" t="s">
        <v>1014</v>
      </c>
      <c r="E50" t="s">
        <v>1116</v>
      </c>
      <c r="F50" t="s">
        <v>765</v>
      </c>
    </row>
    <row r="51" spans="1:6" x14ac:dyDescent="0.3">
      <c r="A51" t="s">
        <v>766</v>
      </c>
      <c r="B51" t="s">
        <v>767</v>
      </c>
      <c r="C51" t="s">
        <v>934</v>
      </c>
      <c r="D51" t="s">
        <v>946</v>
      </c>
      <c r="E51" t="s">
        <v>1117</v>
      </c>
      <c r="F51" t="s">
        <v>768</v>
      </c>
    </row>
    <row r="52" spans="1:6" x14ac:dyDescent="0.3">
      <c r="A52" t="s">
        <v>769</v>
      </c>
      <c r="B52" t="s">
        <v>728</v>
      </c>
      <c r="C52" t="s">
        <v>935</v>
      </c>
      <c r="D52" t="s">
        <v>1015</v>
      </c>
      <c r="E52" t="s">
        <v>1073</v>
      </c>
      <c r="F52" t="s">
        <v>770</v>
      </c>
    </row>
    <row r="53" spans="1:6" x14ac:dyDescent="0.3">
      <c r="A53" t="s">
        <v>1140</v>
      </c>
      <c r="B53" t="s">
        <v>771</v>
      </c>
      <c r="C53" t="s">
        <v>936</v>
      </c>
      <c r="D53" t="s">
        <v>946</v>
      </c>
      <c r="E53" t="s">
        <v>1074</v>
      </c>
      <c r="F53" t="s">
        <v>772</v>
      </c>
    </row>
    <row r="54" spans="1:6" x14ac:dyDescent="0.3">
      <c r="A54" t="s">
        <v>773</v>
      </c>
      <c r="B54" t="s">
        <v>774</v>
      </c>
      <c r="C54" t="s">
        <v>937</v>
      </c>
      <c r="D54" t="s">
        <v>1016</v>
      </c>
      <c r="E54" t="s">
        <v>1118</v>
      </c>
      <c r="F54" t="s">
        <v>775</v>
      </c>
    </row>
    <row r="55" spans="1:6" x14ac:dyDescent="0.3">
      <c r="A55" t="s">
        <v>776</v>
      </c>
      <c r="B55" t="s">
        <v>777</v>
      </c>
      <c r="C55" t="s">
        <v>938</v>
      </c>
      <c r="D55" t="s">
        <v>1017</v>
      </c>
      <c r="E55" t="s">
        <v>1075</v>
      </c>
      <c r="F55" t="s">
        <v>778</v>
      </c>
    </row>
    <row r="56" spans="1:6" x14ac:dyDescent="0.3">
      <c r="A56" t="s">
        <v>122</v>
      </c>
      <c r="B56" t="s">
        <v>779</v>
      </c>
      <c r="C56" t="s">
        <v>939</v>
      </c>
      <c r="D56" t="s">
        <v>1018</v>
      </c>
      <c r="E56" t="s">
        <v>1076</v>
      </c>
      <c r="F56" t="s">
        <v>780</v>
      </c>
    </row>
    <row r="57" spans="1:6" x14ac:dyDescent="0.3">
      <c r="A57" t="s">
        <v>263</v>
      </c>
      <c r="B57" t="s">
        <v>781</v>
      </c>
      <c r="C57" t="s">
        <v>940</v>
      </c>
      <c r="D57" t="s">
        <v>1019</v>
      </c>
      <c r="E57" t="s">
        <v>1119</v>
      </c>
      <c r="F57" t="s">
        <v>782</v>
      </c>
    </row>
    <row r="58" spans="1:6" x14ac:dyDescent="0.3">
      <c r="A58" t="s">
        <v>783</v>
      </c>
      <c r="B58" t="s">
        <v>784</v>
      </c>
      <c r="C58" t="s">
        <v>941</v>
      </c>
      <c r="D58" t="s">
        <v>946</v>
      </c>
      <c r="E58" t="s">
        <v>1120</v>
      </c>
      <c r="F58" t="s">
        <v>785</v>
      </c>
    </row>
    <row r="59" spans="1:6" x14ac:dyDescent="0.3">
      <c r="A59" t="s">
        <v>786</v>
      </c>
      <c r="B59" t="s">
        <v>787</v>
      </c>
      <c r="C59" t="s">
        <v>942</v>
      </c>
      <c r="D59" t="s">
        <v>1020</v>
      </c>
      <c r="E59" t="s">
        <v>1077</v>
      </c>
      <c r="F59" t="s">
        <v>788</v>
      </c>
    </row>
    <row r="60" spans="1:6" x14ac:dyDescent="0.3">
      <c r="A60" t="s">
        <v>789</v>
      </c>
      <c r="B60" t="s">
        <v>790</v>
      </c>
      <c r="C60" t="s">
        <v>943</v>
      </c>
      <c r="D60" t="s">
        <v>1021</v>
      </c>
      <c r="E60" t="s">
        <v>1078</v>
      </c>
      <c r="F60" t="s">
        <v>791</v>
      </c>
    </row>
    <row r="61" spans="1:6" x14ac:dyDescent="0.3">
      <c r="A61" t="s">
        <v>792</v>
      </c>
      <c r="B61" t="s">
        <v>793</v>
      </c>
      <c r="C61" t="s">
        <v>944</v>
      </c>
      <c r="D61" t="s">
        <v>1022</v>
      </c>
      <c r="E61" t="s">
        <v>1121</v>
      </c>
      <c r="F61" t="s">
        <v>794</v>
      </c>
    </row>
    <row r="62" spans="1:6" x14ac:dyDescent="0.3">
      <c r="A62" t="s">
        <v>795</v>
      </c>
      <c r="B62" t="s">
        <v>796</v>
      </c>
      <c r="C62" t="s">
        <v>945</v>
      </c>
      <c r="D62" t="s">
        <v>1023</v>
      </c>
      <c r="E62" t="s">
        <v>1122</v>
      </c>
      <c r="F62" t="s">
        <v>797</v>
      </c>
    </row>
    <row r="63" spans="1:6" x14ac:dyDescent="0.3">
      <c r="A63" t="s">
        <v>798</v>
      </c>
      <c r="B63" t="s">
        <v>799</v>
      </c>
      <c r="C63" t="s">
        <v>946</v>
      </c>
      <c r="D63" t="s">
        <v>1024</v>
      </c>
      <c r="E63" t="s">
        <v>1079</v>
      </c>
      <c r="F63" t="s">
        <v>800</v>
      </c>
    </row>
    <row r="64" spans="1:6" x14ac:dyDescent="0.3">
      <c r="A64" t="s">
        <v>801</v>
      </c>
      <c r="B64" t="s">
        <v>802</v>
      </c>
      <c r="C64" t="s">
        <v>947</v>
      </c>
      <c r="D64" t="s">
        <v>1025</v>
      </c>
      <c r="E64" t="s">
        <v>1123</v>
      </c>
      <c r="F64" t="s">
        <v>803</v>
      </c>
    </row>
    <row r="65" spans="1:6" x14ac:dyDescent="0.3">
      <c r="A65" t="s">
        <v>804</v>
      </c>
      <c r="B65" t="s">
        <v>805</v>
      </c>
      <c r="C65" t="s">
        <v>948</v>
      </c>
      <c r="D65" t="s">
        <v>806</v>
      </c>
      <c r="E65" t="s">
        <v>1080</v>
      </c>
      <c r="F65" t="s">
        <v>807</v>
      </c>
    </row>
    <row r="66" spans="1:6" x14ac:dyDescent="0.3">
      <c r="A66" t="s">
        <v>808</v>
      </c>
      <c r="B66" t="s">
        <v>809</v>
      </c>
      <c r="C66" t="s">
        <v>810</v>
      </c>
      <c r="E66" t="s">
        <v>811</v>
      </c>
      <c r="F66" t="s">
        <v>812</v>
      </c>
    </row>
    <row r="67" spans="1:6" x14ac:dyDescent="0.3">
      <c r="A67" t="s">
        <v>1138</v>
      </c>
      <c r="B67" t="s">
        <v>1158</v>
      </c>
      <c r="C67" t="s">
        <v>1159</v>
      </c>
      <c r="E67" s="7" t="s">
        <v>1160</v>
      </c>
      <c r="F67" s="7" t="s">
        <v>1161</v>
      </c>
    </row>
    <row r="68" spans="1:6" x14ac:dyDescent="0.3">
      <c r="A68" t="s">
        <v>1155</v>
      </c>
      <c r="B68" t="s">
        <v>813</v>
      </c>
      <c r="C68" t="s">
        <v>949</v>
      </c>
      <c r="D68" t="s">
        <v>1026</v>
      </c>
      <c r="E68" t="s">
        <v>1124</v>
      </c>
      <c r="F68" t="s">
        <v>814</v>
      </c>
    </row>
    <row r="69" spans="1:6" x14ac:dyDescent="0.3">
      <c r="A69" t="s">
        <v>815</v>
      </c>
      <c r="B69" t="s">
        <v>816</v>
      </c>
      <c r="C69" t="s">
        <v>950</v>
      </c>
      <c r="D69" t="s">
        <v>1027</v>
      </c>
      <c r="E69" t="s">
        <v>1081</v>
      </c>
      <c r="F69" t="s">
        <v>817</v>
      </c>
    </row>
    <row r="70" spans="1:6" x14ac:dyDescent="0.3">
      <c r="A70" t="s">
        <v>398</v>
      </c>
      <c r="B70" t="s">
        <v>818</v>
      </c>
      <c r="C70" t="s">
        <v>951</v>
      </c>
      <c r="D70" t="s">
        <v>1028</v>
      </c>
      <c r="E70" t="s">
        <v>1082</v>
      </c>
      <c r="F70" t="s">
        <v>819</v>
      </c>
    </row>
    <row r="71" spans="1:6" x14ac:dyDescent="0.3">
      <c r="A71" t="s">
        <v>1141</v>
      </c>
      <c r="B71" t="s">
        <v>820</v>
      </c>
      <c r="C71" t="s">
        <v>952</v>
      </c>
      <c r="D71" t="s">
        <v>1029</v>
      </c>
      <c r="E71" t="s">
        <v>1125</v>
      </c>
      <c r="F71" t="s">
        <v>821</v>
      </c>
    </row>
    <row r="72" spans="1:6" x14ac:dyDescent="0.3">
      <c r="A72" t="s">
        <v>1145</v>
      </c>
      <c r="B72" t="s">
        <v>822</v>
      </c>
      <c r="C72" t="s">
        <v>953</v>
      </c>
      <c r="D72" t="s">
        <v>1030</v>
      </c>
      <c r="E72" t="s">
        <v>1083</v>
      </c>
      <c r="F72" t="s">
        <v>823</v>
      </c>
    </row>
    <row r="73" spans="1:6" x14ac:dyDescent="0.3">
      <c r="A73" t="s">
        <v>1137</v>
      </c>
      <c r="B73" t="s">
        <v>774</v>
      </c>
      <c r="C73" t="s">
        <v>954</v>
      </c>
      <c r="D73" t="s">
        <v>1031</v>
      </c>
      <c r="E73" t="s">
        <v>1084</v>
      </c>
      <c r="F73" t="s">
        <v>824</v>
      </c>
    </row>
    <row r="74" spans="1:6" x14ac:dyDescent="0.3">
      <c r="A74" t="s">
        <v>1139</v>
      </c>
      <c r="B74" t="s">
        <v>825</v>
      </c>
      <c r="C74" t="s">
        <v>955</v>
      </c>
      <c r="D74" t="s">
        <v>1032</v>
      </c>
      <c r="E74" t="s">
        <v>1126</v>
      </c>
      <c r="F74" t="s">
        <v>826</v>
      </c>
    </row>
    <row r="75" spans="1:6" x14ac:dyDescent="0.3">
      <c r="A75" t="s">
        <v>123</v>
      </c>
      <c r="B75" t="s">
        <v>1166</v>
      </c>
      <c r="C75" t="s">
        <v>1167</v>
      </c>
      <c r="E75" t="s">
        <v>1169</v>
      </c>
      <c r="F75" s="7" t="s">
        <v>1168</v>
      </c>
    </row>
    <row r="76" spans="1:6" x14ac:dyDescent="0.3">
      <c r="A76" t="s">
        <v>1143</v>
      </c>
      <c r="B76" t="s">
        <v>686</v>
      </c>
      <c r="C76" t="s">
        <v>956</v>
      </c>
      <c r="D76" t="s">
        <v>1033</v>
      </c>
      <c r="E76" t="s">
        <v>1085</v>
      </c>
      <c r="F76" t="s">
        <v>827</v>
      </c>
    </row>
    <row r="77" spans="1:6" x14ac:dyDescent="0.3">
      <c r="A77" t="s">
        <v>828</v>
      </c>
      <c r="B77" t="s">
        <v>829</v>
      </c>
      <c r="C77" t="s">
        <v>957</v>
      </c>
      <c r="D77" t="s">
        <v>1034</v>
      </c>
      <c r="E77" t="s">
        <v>1086</v>
      </c>
      <c r="F77" t="s">
        <v>830</v>
      </c>
    </row>
    <row r="78" spans="1:6" x14ac:dyDescent="0.3">
      <c r="A78" t="s">
        <v>1148</v>
      </c>
      <c r="B78" t="s">
        <v>831</v>
      </c>
      <c r="C78" t="s">
        <v>958</v>
      </c>
      <c r="D78" t="s">
        <v>1035</v>
      </c>
      <c r="E78" t="s">
        <v>1087</v>
      </c>
      <c r="F78" t="s">
        <v>832</v>
      </c>
    </row>
    <row r="79" spans="1:6" x14ac:dyDescent="0.3">
      <c r="A79" t="s">
        <v>121</v>
      </c>
      <c r="B79" t="s">
        <v>833</v>
      </c>
      <c r="C79" t="s">
        <v>959</v>
      </c>
      <c r="D79" t="s">
        <v>1036</v>
      </c>
      <c r="F79" t="s">
        <v>834</v>
      </c>
    </row>
    <row r="80" spans="1:6" x14ac:dyDescent="0.3">
      <c r="A80" t="s">
        <v>1147</v>
      </c>
      <c r="B80" t="s">
        <v>1162</v>
      </c>
      <c r="C80" t="s">
        <v>1163</v>
      </c>
      <c r="E80" t="s">
        <v>1164</v>
      </c>
      <c r="F80" s="7" t="s">
        <v>1165</v>
      </c>
    </row>
    <row r="81" spans="1:6" x14ac:dyDescent="0.3">
      <c r="A81" t="s">
        <v>1144</v>
      </c>
      <c r="B81" t="s">
        <v>835</v>
      </c>
      <c r="C81" t="s">
        <v>960</v>
      </c>
      <c r="D81" t="s">
        <v>1037</v>
      </c>
      <c r="E81" t="s">
        <v>1088</v>
      </c>
      <c r="F81" t="s">
        <v>836</v>
      </c>
    </row>
    <row r="82" spans="1:6" x14ac:dyDescent="0.3">
      <c r="A82" t="s">
        <v>1142</v>
      </c>
      <c r="B82" t="s">
        <v>837</v>
      </c>
      <c r="C82" t="s">
        <v>961</v>
      </c>
      <c r="D82" t="s">
        <v>1038</v>
      </c>
      <c r="E82" t="s">
        <v>1089</v>
      </c>
      <c r="F82" t="s">
        <v>838</v>
      </c>
    </row>
    <row r="83" spans="1:6" x14ac:dyDescent="0.3">
      <c r="A83" t="s">
        <v>839</v>
      </c>
      <c r="B83" t="s">
        <v>840</v>
      </c>
      <c r="C83" t="s">
        <v>962</v>
      </c>
      <c r="D83" t="s">
        <v>1039</v>
      </c>
      <c r="E83" t="s">
        <v>1090</v>
      </c>
      <c r="F83" t="s">
        <v>841</v>
      </c>
    </row>
    <row r="84" spans="1:6" x14ac:dyDescent="0.3">
      <c r="A84" t="s">
        <v>1149</v>
      </c>
      <c r="B84" t="s">
        <v>842</v>
      </c>
      <c r="C84" t="s">
        <v>963</v>
      </c>
      <c r="D84" t="s">
        <v>963</v>
      </c>
      <c r="E84" t="s">
        <v>1091</v>
      </c>
      <c r="F84" t="s">
        <v>843</v>
      </c>
    </row>
    <row r="85" spans="1:6" x14ac:dyDescent="0.3">
      <c r="A85" t="s">
        <v>844</v>
      </c>
      <c r="B85" t="s">
        <v>845</v>
      </c>
      <c r="C85" t="s">
        <v>964</v>
      </c>
      <c r="D85" t="s">
        <v>1040</v>
      </c>
      <c r="E85" t="s">
        <v>1127</v>
      </c>
      <c r="F85" t="s">
        <v>846</v>
      </c>
    </row>
    <row r="86" spans="1:6" x14ac:dyDescent="0.3">
      <c r="A86" t="s">
        <v>847</v>
      </c>
      <c r="B86" t="s">
        <v>848</v>
      </c>
      <c r="C86" t="s">
        <v>965</v>
      </c>
      <c r="D86" t="s">
        <v>1041</v>
      </c>
      <c r="E86" t="s">
        <v>1128</v>
      </c>
      <c r="F86" t="s">
        <v>849</v>
      </c>
    </row>
    <row r="87" spans="1:6" x14ac:dyDescent="0.3">
      <c r="A87" t="s">
        <v>850</v>
      </c>
      <c r="B87" t="s">
        <v>851</v>
      </c>
      <c r="C87" t="s">
        <v>966</v>
      </c>
      <c r="E87" t="s">
        <v>1129</v>
      </c>
      <c r="F87" t="s">
        <v>852</v>
      </c>
    </row>
    <row r="88" spans="1:6" x14ac:dyDescent="0.3">
      <c r="A88" t="s">
        <v>853</v>
      </c>
      <c r="B88" t="s">
        <v>854</v>
      </c>
      <c r="C88" t="s">
        <v>967</v>
      </c>
      <c r="E88" t="s">
        <v>1130</v>
      </c>
      <c r="F88" t="s">
        <v>855</v>
      </c>
    </row>
    <row r="89" spans="1:6" x14ac:dyDescent="0.3">
      <c r="A89" t="s">
        <v>856</v>
      </c>
      <c r="B89" t="s">
        <v>857</v>
      </c>
      <c r="C89" t="s">
        <v>968</v>
      </c>
      <c r="D89" t="s">
        <v>1042</v>
      </c>
      <c r="E89" t="s">
        <v>1131</v>
      </c>
      <c r="F89" t="s">
        <v>858</v>
      </c>
    </row>
    <row r="90" spans="1:6" x14ac:dyDescent="0.3">
      <c r="A90" t="s">
        <v>859</v>
      </c>
      <c r="B90" t="s">
        <v>860</v>
      </c>
      <c r="C90" t="s">
        <v>969</v>
      </c>
      <c r="D90" t="s">
        <v>861</v>
      </c>
      <c r="E90" t="s">
        <v>1092</v>
      </c>
      <c r="F90" t="s">
        <v>862</v>
      </c>
    </row>
    <row r="91" spans="1:6" x14ac:dyDescent="0.3">
      <c r="A91" t="s">
        <v>863</v>
      </c>
      <c r="B91" t="s">
        <v>845</v>
      </c>
      <c r="C91" t="s">
        <v>970</v>
      </c>
      <c r="D91" t="s">
        <v>1043</v>
      </c>
      <c r="E91" t="s">
        <v>1132</v>
      </c>
      <c r="F91" t="s">
        <v>864</v>
      </c>
    </row>
    <row r="92" spans="1:6" x14ac:dyDescent="0.3">
      <c r="A92" t="s">
        <v>1136</v>
      </c>
      <c r="B92" t="s">
        <v>865</v>
      </c>
      <c r="C92" t="s">
        <v>866</v>
      </c>
      <c r="E92" t="s">
        <v>867</v>
      </c>
      <c r="F92" t="s">
        <v>868</v>
      </c>
    </row>
    <row r="93" spans="1:6" x14ac:dyDescent="0.3">
      <c r="A93" t="s">
        <v>869</v>
      </c>
      <c r="B93" t="s">
        <v>870</v>
      </c>
      <c r="C93" t="s">
        <v>871</v>
      </c>
      <c r="E93" t="s">
        <v>872</v>
      </c>
      <c r="F93" t="s">
        <v>873</v>
      </c>
    </row>
    <row r="94" spans="1:6" x14ac:dyDescent="0.3">
      <c r="A94" t="s">
        <v>874</v>
      </c>
      <c r="B94" t="s">
        <v>875</v>
      </c>
      <c r="C94" t="s">
        <v>971</v>
      </c>
      <c r="D94" t="s">
        <v>1044</v>
      </c>
      <c r="E94" t="s">
        <v>1093</v>
      </c>
      <c r="F94" t="s">
        <v>876</v>
      </c>
    </row>
    <row r="95" spans="1:6" x14ac:dyDescent="0.3">
      <c r="A95" t="s">
        <v>877</v>
      </c>
      <c r="B95" t="s">
        <v>878</v>
      </c>
      <c r="C95" t="s">
        <v>972</v>
      </c>
      <c r="D95" t="s">
        <v>1045</v>
      </c>
      <c r="E95" t="s">
        <v>1133</v>
      </c>
      <c r="F95" t="s">
        <v>879</v>
      </c>
    </row>
    <row r="96" spans="1:6" x14ac:dyDescent="0.3">
      <c r="A96" t="s">
        <v>880</v>
      </c>
      <c r="B96" t="s">
        <v>881</v>
      </c>
      <c r="C96" t="s">
        <v>973</v>
      </c>
      <c r="D96" t="s">
        <v>1046</v>
      </c>
      <c r="E96" t="s">
        <v>1134</v>
      </c>
      <c r="F96" t="s">
        <v>882</v>
      </c>
    </row>
    <row r="97" spans="1:6" x14ac:dyDescent="0.3">
      <c r="A97" t="s">
        <v>883</v>
      </c>
      <c r="B97" t="s">
        <v>884</v>
      </c>
      <c r="C97" t="s">
        <v>974</v>
      </c>
      <c r="D97" t="s">
        <v>1047</v>
      </c>
      <c r="E97" t="s">
        <v>1135</v>
      </c>
      <c r="F97" t="s">
        <v>885</v>
      </c>
    </row>
  </sheetData>
  <hyperlinks>
    <hyperlink ref="E2" r:id="rId1" display="mailto:info@prva.hr" xr:uid="{06C18AFF-6CC6-4E29-B903-08D09B2F6249}"/>
    <hyperlink ref="E67" r:id="rId2" xr:uid="{D6ABAC18-8EEE-458A-B8EB-5F11020E5E85}"/>
    <hyperlink ref="F67" r:id="rId3" xr:uid="{F67C17FA-5FEF-4B48-AF84-E381082B0861}"/>
    <hyperlink ref="F80" r:id="rId4" xr:uid="{8778CF30-AEAB-4318-905A-F53A8B274EF8}"/>
    <hyperlink ref="F75" r:id="rId5" xr:uid="{C53A7B61-591F-48AE-8064-72A6281B7CB6}"/>
    <hyperlink ref="E18" r:id="rId6" xr:uid="{03B6419C-8B5E-42F0-955C-E3175D9276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Pivot</vt:lpstr>
      <vt:lpstr>Data</vt:lpstr>
      <vt:lpstr>Popis</vt:lpstr>
      <vt:lpstr>Sheet4</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dc:creator>
  <cp:lastModifiedBy>Emil</cp:lastModifiedBy>
  <dcterms:created xsi:type="dcterms:W3CDTF">2026-01-27T08:45:13Z</dcterms:created>
  <dcterms:modified xsi:type="dcterms:W3CDTF">2026-01-27T17:07:39Z</dcterms:modified>
</cp:coreProperties>
</file>